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4C6E0A18-81BF-4C89-886D-E35F0D19A514}" xr6:coauthVersionLast="44" xr6:coauthVersionMax="44" xr10:uidLastSave="{00000000-0000-0000-0000-000000000000}"/>
  <bookViews>
    <workbookView xWindow="-98" yWindow="-98" windowWidth="21795" windowHeight="13996" xr2:uid="{00000000-000D-0000-FFFF-FFFF00000000}"/>
  </bookViews>
  <sheets>
    <sheet name="Cash Flow Forecast" sheetId="1" r:id="rId1"/>
    <sheet name="Cash Flow Chart" sheetId="2" state="hidden" r:id="rId2"/>
  </sheets>
  <definedNames>
    <definedName name="Cash_Minimum">'Cash Flow Forecast'!$D$9</definedName>
    <definedName name="_xlnm.Print_Area" localSheetId="1">'Cash Flow Chart'!$A:$L</definedName>
    <definedName name="Start_Date">'Cash Flow Forecast'!$D$3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1" l="1"/>
  <c r="E37" i="1"/>
  <c r="F37" i="1"/>
  <c r="G37" i="1"/>
  <c r="H37" i="1"/>
  <c r="I37" i="1"/>
  <c r="J37" i="1"/>
  <c r="K37" i="1"/>
  <c r="L37" i="1"/>
  <c r="M37" i="1"/>
  <c r="N37" i="1"/>
  <c r="C37" i="1"/>
  <c r="O63" i="1" l="1"/>
  <c r="O53" i="1"/>
  <c r="O49" i="1"/>
  <c r="O32" i="1"/>
  <c r="C20" i="1" l="1"/>
  <c r="O70" i="1"/>
  <c r="O34" i="1"/>
  <c r="O35" i="1"/>
  <c r="O25" i="1"/>
  <c r="O45" i="1"/>
  <c r="O46" i="1"/>
  <c r="O47" i="1"/>
  <c r="O48" i="1"/>
  <c r="O50" i="1"/>
  <c r="O24" i="1"/>
  <c r="O26" i="1"/>
  <c r="O27" i="1"/>
  <c r="O28" i="1"/>
  <c r="O29" i="1"/>
  <c r="O30" i="1"/>
  <c r="O31" i="1"/>
  <c r="O33" i="1"/>
  <c r="O36" i="1"/>
  <c r="C72" i="1"/>
  <c r="C77" i="1" s="1"/>
  <c r="N72" i="1"/>
  <c r="N77" i="1" s="1"/>
  <c r="O71" i="1"/>
  <c r="O69" i="1"/>
  <c r="O68" i="1"/>
  <c r="C19" i="1"/>
  <c r="D19" i="1" s="1"/>
  <c r="M3" i="2"/>
  <c r="O76" i="1"/>
  <c r="O75" i="1"/>
  <c r="O74" i="1"/>
  <c r="M72" i="1"/>
  <c r="M77" i="1" s="1"/>
  <c r="L72" i="1"/>
  <c r="L77" i="1" s="1"/>
  <c r="K72" i="1"/>
  <c r="K77" i="1" s="1"/>
  <c r="J72" i="1"/>
  <c r="J77" i="1" s="1"/>
  <c r="I72" i="1"/>
  <c r="I77" i="1" s="1"/>
  <c r="H72" i="1"/>
  <c r="H77" i="1" s="1"/>
  <c r="G72" i="1"/>
  <c r="G77" i="1" s="1"/>
  <c r="F72" i="1"/>
  <c r="F77" i="1" s="1"/>
  <c r="E72" i="1"/>
  <c r="E77" i="1" s="1"/>
  <c r="D72" i="1"/>
  <c r="D77" i="1" s="1"/>
  <c r="O67" i="1"/>
  <c r="O66" i="1"/>
  <c r="Q66" i="1" s="1"/>
  <c r="D15" i="1" s="1"/>
  <c r="O65" i="1"/>
  <c r="O64" i="1"/>
  <c r="O62" i="1"/>
  <c r="O61" i="1"/>
  <c r="O60" i="1"/>
  <c r="O59" i="1"/>
  <c r="O58" i="1"/>
  <c r="O57" i="1"/>
  <c r="O56" i="1"/>
  <c r="O55" i="1"/>
  <c r="O54" i="1"/>
  <c r="O52" i="1"/>
  <c r="O51" i="1"/>
  <c r="O44" i="1"/>
  <c r="O43" i="1"/>
  <c r="O42" i="1"/>
  <c r="O37" i="1" l="1"/>
  <c r="C21" i="1"/>
  <c r="C38" i="1"/>
  <c r="C4" i="2"/>
  <c r="N4" i="2" s="1"/>
  <c r="Q70" i="1"/>
  <c r="Q42" i="1"/>
  <c r="D17" i="1" s="1"/>
  <c r="Q52" i="1"/>
  <c r="C78" i="1"/>
  <c r="D20" i="1" s="1"/>
  <c r="Q54" i="1"/>
  <c r="D14" i="1" s="1"/>
  <c r="Q51" i="1"/>
  <c r="D13" i="1" s="1"/>
  <c r="O72" i="1"/>
  <c r="O77" i="1" s="1"/>
  <c r="B4" i="2"/>
  <c r="M4" i="2" s="1"/>
  <c r="B5" i="2"/>
  <c r="M5" i="2" s="1"/>
  <c r="E19" i="1"/>
  <c r="O4" i="2" l="1"/>
  <c r="Q45" i="1"/>
  <c r="D12" i="1" s="1"/>
  <c r="Q68" i="1"/>
  <c r="D16" i="1" s="1"/>
  <c r="Q61" i="1"/>
  <c r="D21" i="1"/>
  <c r="D38" i="1"/>
  <c r="D78" i="1" s="1"/>
  <c r="E20" i="1" s="1"/>
  <c r="E38" i="1" s="1"/>
  <c r="E78" i="1" s="1"/>
  <c r="F20" i="1" s="1"/>
  <c r="C5" i="2"/>
  <c r="N5" i="2" s="1"/>
  <c r="F19" i="1"/>
  <c r="B6" i="2"/>
  <c r="M6" i="2" s="1"/>
  <c r="C6" i="2" l="1"/>
  <c r="N6" i="2" s="1"/>
  <c r="E21" i="1"/>
  <c r="O5" i="2"/>
  <c r="F21" i="1"/>
  <c r="C7" i="2"/>
  <c r="F38" i="1"/>
  <c r="F78" i="1" s="1"/>
  <c r="G20" i="1" s="1"/>
  <c r="G19" i="1"/>
  <c r="B7" i="2"/>
  <c r="M7" i="2" s="1"/>
  <c r="O6" i="2" l="1"/>
  <c r="N7" i="2"/>
  <c r="O7" i="2"/>
  <c r="G21" i="1"/>
  <c r="C8" i="2"/>
  <c r="G38" i="1"/>
  <c r="G78" i="1" s="1"/>
  <c r="H20" i="1" s="1"/>
  <c r="B8" i="2"/>
  <c r="M8" i="2" s="1"/>
  <c r="H19" i="1"/>
  <c r="N8" i="2" l="1"/>
  <c r="O8" i="2"/>
  <c r="H21" i="1"/>
  <c r="C9" i="2"/>
  <c r="H38" i="1"/>
  <c r="H78" i="1" s="1"/>
  <c r="I20" i="1" s="1"/>
  <c r="B9" i="2"/>
  <c r="M9" i="2" s="1"/>
  <c r="I19" i="1"/>
  <c r="N9" i="2" l="1"/>
  <c r="O9" i="2"/>
  <c r="I21" i="1"/>
  <c r="I38" i="1"/>
  <c r="I78" i="1" s="1"/>
  <c r="J20" i="1" s="1"/>
  <c r="C10" i="2"/>
  <c r="B10" i="2"/>
  <c r="M10" i="2" s="1"/>
  <c r="J19" i="1"/>
  <c r="J21" i="1" l="1"/>
  <c r="C11" i="2"/>
  <c r="J38" i="1"/>
  <c r="J78" i="1" s="1"/>
  <c r="K20" i="1" s="1"/>
  <c r="N10" i="2"/>
  <c r="O10" i="2"/>
  <c r="K19" i="1"/>
  <c r="B11" i="2"/>
  <c r="M11" i="2" s="1"/>
  <c r="K21" i="1" l="1"/>
  <c r="C12" i="2"/>
  <c r="K38" i="1"/>
  <c r="K78" i="1" s="1"/>
  <c r="L20" i="1" s="1"/>
  <c r="N11" i="2"/>
  <c r="O11" i="2"/>
  <c r="L19" i="1"/>
  <c r="B12" i="2"/>
  <c r="M12" i="2" s="1"/>
  <c r="N12" i="2" l="1"/>
  <c r="O12" i="2"/>
  <c r="L21" i="1"/>
  <c r="C13" i="2"/>
  <c r="L38" i="1"/>
  <c r="L78" i="1" s="1"/>
  <c r="M20" i="1" s="1"/>
  <c r="B13" i="2"/>
  <c r="M13" i="2" s="1"/>
  <c r="M19" i="1"/>
  <c r="M21" i="1" l="1"/>
  <c r="M38" i="1"/>
  <c r="M78" i="1" s="1"/>
  <c r="N20" i="1" s="1"/>
  <c r="C14" i="2"/>
  <c r="O13" i="2"/>
  <c r="N13" i="2"/>
  <c r="N19" i="1"/>
  <c r="B15" i="2" s="1"/>
  <c r="M15" i="2" s="1"/>
  <c r="B14" i="2"/>
  <c r="M14" i="2" s="1"/>
  <c r="N21" i="1" l="1"/>
  <c r="N38" i="1"/>
  <c r="N78" i="1" s="1"/>
  <c r="N14" i="2"/>
  <c r="O14" i="2"/>
  <c r="C15" i="2"/>
  <c r="N15" i="2" l="1"/>
  <c r="O15" i="2"/>
</calcChain>
</file>

<file path=xl/sharedStrings.xml><?xml version="1.0" encoding="utf-8"?>
<sst xmlns="http://schemas.openxmlformats.org/spreadsheetml/2006/main" count="130" uniqueCount="126">
  <si>
    <t>Starting date</t>
  </si>
  <si>
    <t>Total</t>
  </si>
  <si>
    <t>Cash on hand (beginning of month)</t>
  </si>
  <si>
    <t>Loan principal payment</t>
  </si>
  <si>
    <t>Capital purchases</t>
  </si>
  <si>
    <t>Cash on hand (end of month)</t>
  </si>
  <si>
    <t>Accounts receivable balance</t>
  </si>
  <si>
    <t>Bad debt balance</t>
  </si>
  <si>
    <t>Inventory on hand</t>
  </si>
  <si>
    <t>Accounts payable balance</t>
  </si>
  <si>
    <t xml:space="preserve"> </t>
  </si>
  <si>
    <t>Cash Receipts</t>
  </si>
  <si>
    <t>Total Cash Receipts</t>
  </si>
  <si>
    <t>Total Cash Available</t>
  </si>
  <si>
    <t>Cash Paid Out</t>
  </si>
  <si>
    <t>Subtotal</t>
  </si>
  <si>
    <t>Total Cash Paid Out</t>
  </si>
  <si>
    <t>Other Operating Data</t>
  </si>
  <si>
    <t>Month</t>
  </si>
  <si>
    <t>Cash on Hand</t>
  </si>
  <si>
    <t>Below Minimum</t>
  </si>
  <si>
    <t>Not Below Minimum</t>
  </si>
  <si>
    <t>Cash minimum balance alert</t>
  </si>
  <si>
    <t>Surplus / (Deficit) - Previous Year</t>
  </si>
  <si>
    <t>Projected Surplus / (Deficit) - Current Year</t>
  </si>
  <si>
    <t>Projected Surplus / (Deficit) - Following year</t>
  </si>
  <si>
    <t xml:space="preserve">Bank Opening Balance </t>
  </si>
  <si>
    <t>DATA ENTRY</t>
  </si>
  <si>
    <t>Capital income</t>
  </si>
  <si>
    <t>Funds delegated by the local authority</t>
  </si>
  <si>
    <t>High needs top-up funding</t>
  </si>
  <si>
    <t>Pupil Premium</t>
  </si>
  <si>
    <t>Other government grants</t>
  </si>
  <si>
    <t>Other grants and payments received</t>
  </si>
  <si>
    <t>Income from facilities and services</t>
  </si>
  <si>
    <t>Income from catering</t>
  </si>
  <si>
    <t>Donations and/or voluntary funds</t>
  </si>
  <si>
    <t>Community focused school funding and/or grants</t>
  </si>
  <si>
    <t>Community focused school facilities income</t>
  </si>
  <si>
    <t>Additional grant for schools</t>
  </si>
  <si>
    <t>Acquisition of land and existing buildings</t>
  </si>
  <si>
    <t>New construction, conversion and renovation</t>
  </si>
  <si>
    <t>Information and communication technology</t>
  </si>
  <si>
    <t>Teaching staff</t>
  </si>
  <si>
    <t>Education support staff</t>
  </si>
  <si>
    <t>Premises staff</t>
  </si>
  <si>
    <t>Administrative and clerical staff</t>
  </si>
  <si>
    <t>Cost of other staff</t>
  </si>
  <si>
    <t>Indirect employee expenses</t>
  </si>
  <si>
    <t>Staff development and training</t>
  </si>
  <si>
    <t>Building maintenance and improvement</t>
  </si>
  <si>
    <t>Grounds maintenance and improvement</t>
  </si>
  <si>
    <t>Cleaning and caretaking</t>
  </si>
  <si>
    <t>Water and sewerage</t>
  </si>
  <si>
    <t>Energy</t>
  </si>
  <si>
    <t>Rates</t>
  </si>
  <si>
    <t>Other occupation costs</t>
  </si>
  <si>
    <t>Learning resources</t>
  </si>
  <si>
    <t>ICT learning resources</t>
  </si>
  <si>
    <t>Administrative supplies</t>
  </si>
  <si>
    <t>Other Insurance Premiums</t>
  </si>
  <si>
    <t>Catering supplies</t>
  </si>
  <si>
    <t>Agency supply teaching staff</t>
  </si>
  <si>
    <t>Bought in professional services - curriculum</t>
  </si>
  <si>
    <t>Community focused school staff</t>
  </si>
  <si>
    <t>Community focused school costs</t>
  </si>
  <si>
    <t>Other  costs</t>
  </si>
  <si>
    <t>CI01</t>
  </si>
  <si>
    <t>I01</t>
  </si>
  <si>
    <t>I03</t>
  </si>
  <si>
    <t>I05</t>
  </si>
  <si>
    <t>I06</t>
  </si>
  <si>
    <t>I07</t>
  </si>
  <si>
    <t>I09</t>
  </si>
  <si>
    <t>I13</t>
  </si>
  <si>
    <t>I16</t>
  </si>
  <si>
    <t>I17</t>
  </si>
  <si>
    <t>I18</t>
  </si>
  <si>
    <t>CE01</t>
  </si>
  <si>
    <t>CE02</t>
  </si>
  <si>
    <t>CE04</t>
  </si>
  <si>
    <t>E01</t>
  </si>
  <si>
    <t>E03</t>
  </si>
  <si>
    <t>E04</t>
  </si>
  <si>
    <t>E05</t>
  </si>
  <si>
    <t>E07</t>
  </si>
  <si>
    <t>E08</t>
  </si>
  <si>
    <t>E09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</si>
  <si>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</si>
  <si>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</si>
  <si>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</si>
  <si>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</si>
  <si>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</si>
  <si>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</si>
  <si>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</si>
  <si>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</si>
  <si>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</si>
  <si>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E22</t>
  </si>
  <si>
    <t>E23</t>
  </si>
  <si>
    <t>E25</t>
  </si>
  <si>
    <t>E26</t>
  </si>
  <si>
    <t>E27</t>
  </si>
  <si>
    <t>E31</t>
  </si>
  <si>
    <t>E32</t>
  </si>
  <si>
    <t>KPIs</t>
  </si>
  <si>
    <t>E06</t>
  </si>
  <si>
    <t>Catering staff</t>
  </si>
  <si>
    <t xml:space="preserve">Pupil Nos. </t>
  </si>
  <si>
    <t>CFR</t>
  </si>
  <si>
    <t>%age of Salary to total Income</t>
  </si>
  <si>
    <t>Indirect Employee costs to total salaries</t>
  </si>
  <si>
    <t>Occupancy costs</t>
  </si>
  <si>
    <t>Catering per pupil</t>
  </si>
  <si>
    <t>Professional fee &amp; charges % to total income</t>
  </si>
  <si>
    <t>%age of Capital grant spent to date</t>
  </si>
  <si>
    <t>Cash maximum balance alert</t>
  </si>
  <si>
    <t>Cash Flow Forecast</t>
  </si>
  <si>
    <t>School Name</t>
  </si>
  <si>
    <t>I08(a&amp;b)</t>
  </si>
  <si>
    <t>I10&amp;11</t>
  </si>
  <si>
    <t>Insurance claims</t>
  </si>
  <si>
    <t>Insurance</t>
  </si>
  <si>
    <t>E21</t>
  </si>
  <si>
    <t>Exam fees</t>
  </si>
  <si>
    <t>E28a&amp;b</t>
  </si>
  <si>
    <t xml:space="preserve">Bought in professional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</si>
</sst>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164" formatCode="_(&quot;$&quot;* #,##0.00_);_(&quot;$&quot;* \(#,##0.00\);_(&quot;$&quot;* &quot;-&quot;??_);_(@_)"/>
    <numFmt numFmtId="165" formatCode="mmm\ yyyy"/>
    <numFmt numFmtId="166" formatCode="mmmm\ yyyy"/>
    <numFmt numFmtId="167" formatCode="mmm"/>
    <numFmt numFmtId="168" formatCode="_(&quot;£&quot;* #,##0.00_);_(&quot;£&quot;* \(#,##0.00\);_(&quot;£&quot;* &quot;-&quot;??_);_(@_)"/>
  </numFmts>
  <fonts count="12" x14ac:knownFonts="1">
    <font>
      <sz val="11"/>
      <color theme="1"/>
      <name val="Franklin Gothic Book"/>
      <family val="2"/>
      <scheme val="minor"/>
    </font>
    <font>
      <sz val="10"/>
      <color theme="1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4"/>
      <color theme="5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color rgb="FFFF0000"/>
      <name val="Franklin Gothic Book"/>
      <family val="2"/>
      <scheme val="minor"/>
    </font>
    <font>
      <b/>
      <sz val="10"/>
      <color theme="1"/>
      <name val="Franklin Gothic Book"/>
      <family val="2"/>
      <scheme val="minor"/>
    </font>
    <font>
      <b/>
      <sz val="10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48"/>
      <color theme="1"/>
      <name val="Franklin Gothic Book"/>
      <family val="2"/>
      <scheme val="minor"/>
    </font>
    <font>
      <sz val="28"/>
      <color theme="1"/>
      <name val="Franklin Gothic Book"/>
      <family val="2"/>
      <scheme val="minor"/>
    </font>
    <font>
      <b/>
      <sz val="10"/>
      <color theme="0"/>
      <name val="Franklin Gothic Book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3" tint="0.7999816888943144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3" tint="0.79998168889431442"/>
      </right>
      <top style="thin">
        <color theme="3" tint="0.79998168889431442"/>
      </top>
      <bottom style="thin">
        <color theme="0"/>
      </bottom>
      <diagonal/>
    </border>
    <border>
      <left/>
      <right style="thin">
        <color theme="3" tint="0.79998168889431442"/>
      </right>
      <top style="thin">
        <color theme="0"/>
      </top>
      <bottom style="thin">
        <color theme="0"/>
      </bottom>
      <diagonal/>
    </border>
    <border>
      <left style="thin">
        <color theme="3" tint="0.79998168889431442"/>
      </left>
      <right style="thin">
        <color theme="0"/>
      </right>
      <top/>
      <bottom style="thin">
        <color theme="0"/>
      </bottom>
      <diagonal/>
    </border>
    <border>
      <left style="thin">
        <color theme="3" tint="0.79998168889431442"/>
      </left>
      <right style="thin">
        <color theme="0"/>
      </right>
      <top style="thin">
        <color theme="0"/>
      </top>
      <bottom style="thin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0.79998168889431442"/>
      </bottom>
      <diagonal/>
    </border>
    <border>
      <left style="thin">
        <color theme="0"/>
      </left>
      <right style="thin">
        <color theme="3" tint="0.79998168889431442"/>
      </right>
      <top style="thin">
        <color theme="0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0"/>
      </right>
      <top/>
      <bottom style="thin">
        <color theme="3" tint="0.79998168889431442"/>
      </bottom>
      <diagonal/>
    </border>
    <border>
      <left style="thin">
        <color theme="0"/>
      </left>
      <right style="thin">
        <color theme="0"/>
      </right>
      <top/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/>
      <right style="thin">
        <color theme="3" tint="0.79995117038483843"/>
      </right>
      <top style="thin">
        <color theme="3" tint="0.79995117038483843"/>
      </top>
      <bottom style="thin">
        <color theme="0"/>
      </bottom>
      <diagonal/>
    </border>
    <border>
      <left style="thin">
        <color theme="3" tint="0.7999511703848384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5117038483843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3" tint="0.79995117038483843"/>
      </right>
      <top style="thin">
        <color theme="0"/>
      </top>
      <bottom style="thin">
        <color theme="3" tint="0.79995117038483843"/>
      </bottom>
      <diagonal/>
    </border>
    <border>
      <left style="thin">
        <color theme="3" tint="0.79995117038483843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3" tint="0.79995117038483843"/>
      </right>
      <top style="thin">
        <color theme="0"/>
      </top>
      <bottom style="thin">
        <color theme="0"/>
      </bottom>
      <diagonal/>
    </border>
    <border>
      <left style="thin">
        <color theme="3" tint="0.79995117038483843"/>
      </left>
      <right style="thin">
        <color theme="0"/>
      </right>
      <top style="thin">
        <color theme="0"/>
      </top>
      <bottom style="thin">
        <color theme="3" tint="0.7999511703848384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3" tint="0.79995117038483843"/>
      </bottom>
      <diagonal/>
    </border>
    <border>
      <left style="thin">
        <color theme="3" tint="0.79998168889431442"/>
      </left>
      <right/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7999206518753624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theme="3" tint="0.79992065187536243"/>
      </right>
      <top style="thin">
        <color theme="0"/>
      </top>
      <bottom style="thin">
        <color theme="0"/>
      </bottom>
      <diagonal/>
    </border>
    <border>
      <left style="thin">
        <color theme="3" tint="0.79992065187536243"/>
      </left>
      <right style="thin">
        <color theme="3" tint="0.79998168889431442"/>
      </right>
      <top style="thin">
        <color theme="3" tint="0.79995117038483843"/>
      </top>
      <bottom style="thin">
        <color theme="3" tint="0.79998168889431442"/>
      </bottom>
      <diagonal/>
    </border>
    <border>
      <left style="thin">
        <color theme="3" tint="0.79995117038483843"/>
      </left>
      <right style="thin">
        <color theme="3" tint="0.79992065187536243"/>
      </right>
      <top style="thin">
        <color theme="0"/>
      </top>
      <bottom style="thin">
        <color theme="0"/>
      </bottom>
      <diagonal/>
    </border>
    <border>
      <left style="thin">
        <color theme="3"/>
      </left>
      <right style="thin">
        <color theme="0"/>
      </right>
      <top style="thin">
        <color theme="3"/>
      </top>
      <bottom/>
      <diagonal/>
    </border>
    <border>
      <left style="thin">
        <color theme="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 tint="0.79998168889431442"/>
      </right>
      <top/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/>
      </right>
      <top/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theme="3"/>
      </left>
      <right style="thin">
        <color theme="3" tint="0.79998168889431442"/>
      </right>
      <top style="thin">
        <color theme="3" tint="0.79998168889431442"/>
      </top>
      <bottom style="thin">
        <color theme="3"/>
      </bottom>
      <diagonal/>
    </border>
    <border>
      <left style="thin">
        <color theme="3" tint="0.79998168889431442"/>
      </left>
      <right style="thin">
        <color theme="3"/>
      </right>
      <top style="thin">
        <color theme="3" tint="0.79998168889431442"/>
      </top>
      <bottom style="thin">
        <color theme="3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82">
    <xf numFmtId="0" fontId="0" fillId="0" borderId="0" xfId="0"/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5" xfId="0" applyFont="1" applyBorder="1" applyAlignment="1">
      <alignment horizontal="left"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2" fillId="2" borderId="32" xfId="0" applyNumberFormat="1" applyFont="1" applyFill="1" applyBorder="1" applyAlignment="1">
      <alignment horizontal="center" vertical="center"/>
    </xf>
    <xf numFmtId="166" fontId="2" fillId="2" borderId="33" xfId="0" applyNumberFormat="1" applyFont="1" applyFill="1" applyBorder="1" applyAlignment="1">
      <alignment horizontal="center" vertical="center"/>
    </xf>
    <xf numFmtId="166" fontId="1" fillId="0" borderId="34" xfId="0" applyNumberFormat="1" applyFont="1" applyBorder="1" applyAlignment="1">
      <alignment horizontal="center" vertical="center"/>
    </xf>
    <xf numFmtId="166" fontId="1" fillId="0" borderId="36" xfId="0" applyNumberFormat="1" applyFont="1" applyBorder="1" applyAlignment="1">
      <alignment horizontal="center" vertical="center"/>
    </xf>
    <xf numFmtId="166" fontId="1" fillId="4" borderId="36" xfId="0" applyNumberFormat="1" applyFont="1" applyFill="1" applyBorder="1" applyAlignment="1">
      <alignment horizontal="center" vertical="center"/>
    </xf>
    <xf numFmtId="166" fontId="1" fillId="4" borderId="38" xfId="0" applyNumberFormat="1" applyFont="1" applyFill="1" applyBorder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168" fontId="1" fillId="3" borderId="29" xfId="0" applyNumberFormat="1" applyFont="1" applyFill="1" applyBorder="1" applyAlignment="1">
      <alignment horizontal="center" vertical="center"/>
    </xf>
    <xf numFmtId="168" fontId="1" fillId="3" borderId="31" xfId="0" applyNumberFormat="1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164" fontId="1" fillId="5" borderId="0" xfId="0" applyNumberFormat="1" applyFont="1" applyFill="1" applyAlignment="1">
      <alignment horizontal="center" vertical="center"/>
    </xf>
    <xf numFmtId="168" fontId="1" fillId="0" borderId="35" xfId="0" applyNumberFormat="1" applyFont="1" applyBorder="1" applyAlignment="1">
      <alignment horizontal="center" vertical="center"/>
    </xf>
    <xf numFmtId="168" fontId="1" fillId="4" borderId="37" xfId="0" applyNumberFormat="1" applyFont="1" applyFill="1" applyBorder="1" applyAlignment="1">
      <alignment horizontal="center" vertical="center"/>
    </xf>
    <xf numFmtId="168" fontId="1" fillId="0" borderId="37" xfId="0" applyNumberFormat="1" applyFont="1" applyBorder="1" applyAlignment="1">
      <alignment horizontal="center" vertical="center"/>
    </xf>
    <xf numFmtId="168" fontId="1" fillId="4" borderId="3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8" fontId="1" fillId="0" borderId="3" xfId="0" applyNumberFormat="1" applyFont="1" applyFill="1" applyBorder="1" applyAlignment="1" applyProtection="1">
      <alignment horizontal="center" vertical="center"/>
      <protection locked="0"/>
    </xf>
    <xf numFmtId="168" fontId="1" fillId="4" borderId="3" xfId="0" applyNumberFormat="1" applyFont="1" applyFill="1" applyBorder="1" applyAlignment="1" applyProtection="1">
      <alignment horizontal="center" vertical="center"/>
      <protection locked="0"/>
    </xf>
    <xf numFmtId="168" fontId="1" fillId="0" borderId="3" xfId="0" applyNumberFormat="1" applyFont="1" applyBorder="1" applyAlignment="1" applyProtection="1">
      <alignment horizontal="center" vertical="center"/>
      <protection locked="0"/>
    </xf>
    <xf numFmtId="168" fontId="1" fillId="0" borderId="17" xfId="0" applyNumberFormat="1" applyFont="1" applyBorder="1" applyAlignment="1" applyProtection="1">
      <alignment horizontal="center" vertical="center"/>
      <protection locked="0"/>
    </xf>
    <xf numFmtId="168" fontId="1" fillId="0" borderId="18" xfId="0" applyNumberFormat="1" applyFont="1" applyBorder="1" applyAlignment="1" applyProtection="1">
      <alignment horizontal="center" vertical="center"/>
      <protection locked="0"/>
    </xf>
    <xf numFmtId="168" fontId="1" fillId="0" borderId="20" xfId="0" applyNumberFormat="1" applyFont="1" applyBorder="1" applyAlignment="1" applyProtection="1">
      <alignment horizontal="center" vertical="center"/>
      <protection locked="0"/>
    </xf>
    <xf numFmtId="168" fontId="1" fillId="4" borderId="28" xfId="0" applyNumberFormat="1" applyFont="1" applyFill="1" applyBorder="1" applyAlignment="1" applyProtection="1">
      <alignment horizontal="center" vertical="center"/>
      <protection locked="0"/>
    </xf>
    <xf numFmtId="168" fontId="1" fillId="0" borderId="30" xfId="0" applyNumberFormat="1" applyFont="1" applyBorder="1" applyAlignment="1" applyProtection="1">
      <alignment horizontal="center" vertical="center"/>
      <protection locked="0"/>
    </xf>
    <xf numFmtId="168" fontId="1" fillId="0" borderId="27" xfId="0" applyNumberFormat="1" applyFont="1" applyBorder="1" applyAlignment="1" applyProtection="1">
      <alignment horizontal="center" vertical="center"/>
      <protection locked="0"/>
    </xf>
    <xf numFmtId="168" fontId="6" fillId="3" borderId="7" xfId="0" applyNumberFormat="1" applyFont="1" applyFill="1" applyBorder="1" applyAlignment="1">
      <alignment horizontal="left" vertical="center"/>
    </xf>
    <xf numFmtId="168" fontId="6" fillId="3" borderId="7" xfId="0" applyNumberFormat="1" applyFont="1" applyFill="1" applyBorder="1" applyAlignment="1">
      <alignment horizontal="center" vertical="center"/>
    </xf>
    <xf numFmtId="168" fontId="6" fillId="3" borderId="8" xfId="0" applyNumberFormat="1" applyFont="1" applyFill="1" applyBorder="1" applyAlignment="1">
      <alignment horizontal="center" vertical="center"/>
    </xf>
    <xf numFmtId="165" fontId="1" fillId="4" borderId="2" xfId="0" applyNumberFormat="1" applyFont="1" applyFill="1" applyBorder="1" applyAlignment="1" applyProtection="1">
      <alignment horizontal="center" vertical="center"/>
      <protection locked="0"/>
    </xf>
    <xf numFmtId="4" fontId="1" fillId="4" borderId="2" xfId="0" applyNumberFormat="1" applyFont="1" applyFill="1" applyBorder="1" applyAlignment="1" applyProtection="1">
      <alignment horizontal="center" vertical="center"/>
      <protection locked="0"/>
    </xf>
    <xf numFmtId="168" fontId="1" fillId="4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right" vertical="center" indent="1"/>
    </xf>
    <xf numFmtId="168" fontId="6" fillId="3" borderId="11" xfId="0" applyNumberFormat="1" applyFont="1" applyFill="1" applyBorder="1" applyAlignment="1">
      <alignment horizontal="center" vertical="center"/>
    </xf>
    <xf numFmtId="168" fontId="6" fillId="3" borderId="4" xfId="0" applyNumberFormat="1" applyFont="1" applyFill="1" applyBorder="1" applyAlignment="1">
      <alignment horizontal="center" vertical="center"/>
    </xf>
    <xf numFmtId="168" fontId="6" fillId="3" borderId="12" xfId="0" applyNumberFormat="1" applyFont="1" applyFill="1" applyBorder="1" applyAlignment="1">
      <alignment horizontal="center" vertical="center"/>
    </xf>
    <xf numFmtId="168" fontId="6" fillId="3" borderId="13" xfId="0" applyNumberFormat="1" applyFont="1" applyFill="1" applyBorder="1" applyAlignment="1">
      <alignment horizontal="center" vertical="center"/>
    </xf>
    <xf numFmtId="168" fontId="6" fillId="3" borderId="14" xfId="0" applyNumberFormat="1" applyFont="1" applyFill="1" applyBorder="1" applyAlignment="1">
      <alignment horizontal="center" vertical="center"/>
    </xf>
    <xf numFmtId="168" fontId="6" fillId="3" borderId="15" xfId="0" applyNumberFormat="1" applyFont="1" applyFill="1" applyBorder="1" applyAlignment="1">
      <alignment horizontal="center" vertical="center"/>
    </xf>
    <xf numFmtId="168" fontId="6" fillId="3" borderId="16" xfId="0" applyNumberFormat="1" applyFont="1" applyFill="1" applyBorder="1" applyAlignment="1">
      <alignment horizontal="center" vertical="center"/>
    </xf>
    <xf numFmtId="168" fontId="6" fillId="3" borderId="23" xfId="0" applyNumberFormat="1" applyFont="1" applyFill="1" applyBorder="1" applyAlignment="1">
      <alignment horizontal="center" vertical="center"/>
    </xf>
    <xf numFmtId="168" fontId="6" fillId="3" borderId="24" xfId="0" applyNumberFormat="1" applyFont="1" applyFill="1" applyBorder="1" applyAlignment="1">
      <alignment horizontal="center" vertical="center"/>
    </xf>
    <xf numFmtId="168" fontId="6" fillId="3" borderId="25" xfId="0" applyNumberFormat="1" applyFont="1" applyFill="1" applyBorder="1" applyAlignment="1">
      <alignment horizontal="center" vertical="center"/>
    </xf>
    <xf numFmtId="168" fontId="6" fillId="3" borderId="26" xfId="0" applyNumberFormat="1" applyFont="1" applyFill="1" applyBorder="1" applyAlignment="1">
      <alignment horizontal="center" vertical="center"/>
    </xf>
    <xf numFmtId="168" fontId="6" fillId="3" borderId="22" xfId="0" applyNumberFormat="1" applyFont="1" applyFill="1" applyBorder="1" applyAlignment="1">
      <alignment horizontal="center" vertical="center"/>
    </xf>
    <xf numFmtId="168" fontId="6" fillId="3" borderId="19" xfId="0" applyNumberFormat="1" applyFont="1" applyFill="1" applyBorder="1" applyAlignment="1">
      <alignment horizontal="center" vertical="center"/>
    </xf>
    <xf numFmtId="168" fontId="6" fillId="3" borderId="10" xfId="0" applyNumberFormat="1" applyFont="1" applyFill="1" applyBorder="1" applyAlignment="1">
      <alignment horizontal="center" vertical="center"/>
    </xf>
    <xf numFmtId="168" fontId="6" fillId="3" borderId="21" xfId="0" applyNumberFormat="1" applyFont="1" applyFill="1" applyBorder="1" applyAlignment="1">
      <alignment horizontal="center" vertical="center"/>
    </xf>
    <xf numFmtId="168" fontId="6" fillId="3" borderId="9" xfId="0" applyNumberFormat="1" applyFont="1" applyFill="1" applyBorder="1" applyAlignment="1">
      <alignment horizontal="center" vertical="center"/>
    </xf>
    <xf numFmtId="9" fontId="1" fillId="4" borderId="2" xfId="1" applyFont="1" applyFill="1" applyBorder="1" applyAlignment="1" applyProtection="1">
      <alignment horizontal="right" vertical="center"/>
    </xf>
    <xf numFmtId="168" fontId="2" fillId="0" borderId="0" xfId="0" applyNumberFormat="1" applyFont="1" applyAlignment="1">
      <alignment horizontal="left" vertical="center" indent="1"/>
    </xf>
    <xf numFmtId="168" fontId="1" fillId="4" borderId="2" xfId="0" applyNumberFormat="1" applyFont="1" applyFill="1" applyBorder="1" applyAlignment="1" applyProtection="1">
      <alignment horizontal="center" vertical="center"/>
    </xf>
    <xf numFmtId="164" fontId="9" fillId="5" borderId="0" xfId="0" applyNumberFormat="1" applyFont="1" applyFill="1" applyAlignment="1">
      <alignment horizontal="center" vertical="center"/>
    </xf>
    <xf numFmtId="0" fontId="10" fillId="5" borderId="0" xfId="0" applyFont="1" applyFill="1" applyAlignment="1" applyProtection="1">
      <alignment horizontal="left" vertical="center" indent="1"/>
      <protection locked="0"/>
    </xf>
    <xf numFmtId="0" fontId="2" fillId="6" borderId="0" xfId="0" applyFont="1" applyFill="1" applyBorder="1" applyAlignment="1">
      <alignment vertical="center"/>
    </xf>
    <xf numFmtId="0" fontId="11" fillId="6" borderId="0" xfId="0" applyFont="1" applyFill="1" applyBorder="1" applyAlignment="1">
      <alignment horizontal="center" vertical="center"/>
    </xf>
    <xf numFmtId="9" fontId="2" fillId="6" borderId="0" xfId="1" applyFont="1" applyFill="1" applyBorder="1" applyAlignment="1">
      <alignment vertical="center"/>
    </xf>
    <xf numFmtId="44" fontId="2" fillId="6" borderId="0" xfId="0" applyNumberFormat="1" applyFont="1" applyFill="1" applyBorder="1" applyAlignment="1">
      <alignment vertical="center"/>
    </xf>
    <xf numFmtId="0" fontId="8" fillId="6" borderId="0" xfId="0" applyFont="1" applyFill="1" applyBorder="1" applyAlignment="1">
      <alignment vertical="center"/>
    </xf>
    <xf numFmtId="9" fontId="2" fillId="6" borderId="0" xfId="1" applyFont="1" applyFill="1" applyBorder="1" applyAlignment="1">
      <alignment vertical="center" wrapText="1"/>
    </xf>
    <xf numFmtId="9" fontId="8" fillId="6" borderId="0" xfId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9" fontId="2" fillId="6" borderId="0" xfId="1" applyFont="1" applyFill="1" applyBorder="1" applyAlignment="1">
      <alignment horizontal="center" vertical="center" wrapText="1"/>
    </xf>
    <xf numFmtId="9" fontId="8" fillId="6" borderId="0" xfId="1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vertical="center" wrapText="1"/>
    </xf>
    <xf numFmtId="0" fontId="8" fillId="6" borderId="0" xfId="0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'Cash Flow Chart'!$N$3</c:f>
              <c:strCache>
                <c:ptCount val="1"/>
                <c:pt idx="0">
                  <c:v> Not Below Minimum 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numFmt formatCode="_(&quot;£&quot;* #,##0.00_);_(&quot;£&quot;* \(#,##0.00\);_(&quot;£&quot;* &quot;-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'Cash Flow Chart'!$M$4:$M$15</c:f>
            </c:numRef>
          </c:cat>
          <c:val>
            <c:numRef>
              <c:f>'Cash Flow Chart'!$N$4:$N$15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DC-4DB2-A003-6223D84FB265}"/>
            </c:ext>
          </c:extLst>
        </c:ser>
        <c:ser>
          <c:idx val="1"/>
          <c:order val="1"/>
          <c:tx>
            <c:strRef>
              <c:f>'Cash Flow Chart'!$O$3</c:f>
              <c:strCache>
                <c:ptCount val="1"/>
                <c:pt idx="0">
                  <c:v> Below Minimum 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numFmt formatCode="_(&quot;£&quot;* #,##0.00_);_(&quot;£&quot;* \(#,##0.00\);_(&quot;£&quot;* &quot;-&quot;??_);_(@_)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'Cash Flow Chart'!$M$4:$M$15</c:f>
            </c:numRef>
          </c:cat>
          <c:val>
            <c:numRef>
              <c:f>'Cash Flow Chart'!$O$4:$O$15</c:f>
              <c:numCache>
                <c:formatCode>_("$"* #,##0.00_);_("$"* \(#,##0.00\);_("$"* "-"??_);_(@_)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DC-4DB2-A003-6223D84FB2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88037200"/>
        <c:axId val="688042776"/>
      </c:barChart>
      <c:catAx>
        <c:axId val="688037200"/>
        <c:scaling>
          <c:orientation val="minMax"/>
        </c:scaling>
        <c:delete val="0"/>
        <c:axPos val="b"/>
        <c:numFmt formatCode="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042776"/>
        <c:crosses val="autoZero"/>
        <c:auto val="1"/>
        <c:lblAlgn val="ctr"/>
        <c:lblOffset val="100"/>
        <c:noMultiLvlLbl val="1"/>
      </c:catAx>
      <c:valAx>
        <c:axId val="688042776"/>
        <c:scaling>
          <c:orientation val="minMax"/>
        </c:scaling>
        <c:delete val="0"/>
        <c:axPos val="l"/>
        <c:numFmt formatCode="_(&quot;£&quot;* #,##0.00_);_(&quot;£&quot;* \(#,##0.00\);_(&quot;£&quot;* &quot;-&quot;??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0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781051</xdr:colOff>
      <xdr:row>1</xdr:row>
      <xdr:rowOff>13606</xdr:rowOff>
    </xdr:from>
    <xdr:to>
      <xdr:col>14</xdr:col>
      <xdr:colOff>1183820</xdr:colOff>
      <xdr:row>17</xdr:row>
      <xdr:rowOff>244928</xdr:rowOff>
    </xdr:to>
    <xdr:graphicFrame macro="">
      <xdr:nvGraphicFramePr>
        <xdr:cNvPr id="6" name="Chart 5" descr="cash flow chart">
          <a:extLst>
            <a:ext uri="{FF2B5EF4-FFF2-40B4-BE49-F238E27FC236}">
              <a16:creationId xmlns:a16="http://schemas.microsoft.com/office/drawing/2014/main" id="{7943030F-88ED-4816-B4EE-38B0A70811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13</xdr:col>
      <xdr:colOff>128027</xdr:colOff>
      <xdr:row>0</xdr:row>
      <xdr:rowOff>437029</xdr:rowOff>
    </xdr:from>
    <xdr:to>
      <xdr:col>14</xdr:col>
      <xdr:colOff>381119</xdr:colOff>
      <xdr:row>0</xdr:row>
      <xdr:rowOff>999003</xdr:rowOff>
    </xdr:to>
    <xdr:pic>
      <xdr:nvPicPr>
        <xdr:cNvPr id="9" name="Picture 8" descr="S:\ST\ST\Comm\CXPRLXG\office\documents\Brand Refresh\New Logos\Haringey Logos 2\Haringey Logo\Screen\JPG\BS1995_Haringey_TapeType_RED_RGB.jpg">
          <a:extLst>
            <a:ext uri="{FF2B5EF4-FFF2-40B4-BE49-F238E27FC236}">
              <a16:creationId xmlns:a16="http://schemas.microsoft.com/office/drawing/2014/main" id="{6B8217A9-77C9-46C9-8926-8BFB56D6A655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69968" y="437029"/>
          <a:ext cx="1447799" cy="557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87086</xdr:colOff>
      <xdr:row>0</xdr:row>
      <xdr:rowOff>704850</xdr:rowOff>
    </xdr:from>
    <xdr:to>
      <xdr:col>7</xdr:col>
      <xdr:colOff>104775</xdr:colOff>
      <xdr:row>0</xdr:row>
      <xdr:rowOff>1390650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239486" y="704850"/>
          <a:ext cx="5265964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r>
            <a:rPr lang="en-US" sz="2400" baseline="0">
              <a:solidFill>
                <a:schemeClr val="bg2"/>
              </a:solidFill>
            </a:rPr>
            <a:t>Cash Flow Chart</a:t>
          </a:r>
          <a:endParaRPr lang="en-US" sz="2400">
            <a:solidFill>
              <a:schemeClr val="bg2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Business Templates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5"/>
  <sheetViews>
    <sheetView showGridLines="0" tabSelected="1" zoomScale="85" zoomScaleNormal="85" zoomScalePageLayoutView="85" workbookViewId="0">
      <selection activeCell="C45" sqref="C45:I71"/>
    </sheetView>
  </sheetViews>
  <sheetFormatPr defaultColWidth="8.87890625" defaultRowHeight="21.95" customHeight="1" x14ac:dyDescent="0.5"/>
  <cols>
    <col min="1" max="1" width="8.87890625" style="2" customWidth="1"/>
    <col min="2" max="2" width="36.76171875" style="1" customWidth="1"/>
    <col min="3" max="15" width="14.64453125" style="3" customWidth="1"/>
    <col min="16" max="16" width="1.76171875" style="2" customWidth="1"/>
    <col min="17" max="17" width="6.76171875" style="70" customWidth="1"/>
    <col min="18" max="16384" width="8.87890625" style="2"/>
  </cols>
  <sheetData>
    <row r="1" spans="1:16" ht="116.25" customHeight="1" x14ac:dyDescent="0.5">
      <c r="A1" s="21"/>
      <c r="B1" s="69" t="s">
        <v>117</v>
      </c>
      <c r="C1" s="22"/>
      <c r="D1" s="22"/>
      <c r="E1" s="22"/>
      <c r="F1" s="22"/>
      <c r="G1" s="68" t="s">
        <v>116</v>
      </c>
      <c r="H1" s="22"/>
      <c r="I1" s="22"/>
      <c r="J1" s="22"/>
      <c r="K1" s="22"/>
      <c r="L1" s="22"/>
      <c r="M1" s="22"/>
      <c r="N1" s="22"/>
      <c r="O1" s="22"/>
      <c r="P1" s="2" t="s">
        <v>10</v>
      </c>
    </row>
    <row r="2" spans="1:16" ht="21" customHeight="1" x14ac:dyDescent="0.5">
      <c r="B2" s="27" t="s">
        <v>27</v>
      </c>
    </row>
    <row r="3" spans="1:16" ht="21" customHeight="1" x14ac:dyDescent="0.5">
      <c r="B3" s="1" t="s">
        <v>0</v>
      </c>
      <c r="D3" s="45"/>
    </row>
    <row r="4" spans="1:16" ht="21" customHeight="1" x14ac:dyDescent="0.5">
      <c r="B4" s="1" t="s">
        <v>107</v>
      </c>
      <c r="D4" s="46"/>
    </row>
    <row r="5" spans="1:16" ht="21" customHeight="1" x14ac:dyDescent="0.5">
      <c r="B5" s="1" t="s">
        <v>23</v>
      </c>
      <c r="D5" s="47"/>
    </row>
    <row r="6" spans="1:16" ht="21" customHeight="1" x14ac:dyDescent="0.5">
      <c r="B6" s="1" t="s">
        <v>24</v>
      </c>
      <c r="D6" s="47"/>
    </row>
    <row r="7" spans="1:16" ht="21" customHeight="1" x14ac:dyDescent="0.5">
      <c r="B7" s="1" t="s">
        <v>25</v>
      </c>
      <c r="D7" s="47"/>
    </row>
    <row r="8" spans="1:16" ht="21" customHeight="1" x14ac:dyDescent="0.5">
      <c r="B8" s="1" t="s">
        <v>26</v>
      </c>
      <c r="D8" s="47"/>
    </row>
    <row r="9" spans="1:16" ht="21" customHeight="1" x14ac:dyDescent="0.5">
      <c r="B9" s="1" t="s">
        <v>115</v>
      </c>
      <c r="D9" s="47"/>
    </row>
    <row r="10" spans="1:16" ht="21" customHeight="1" x14ac:dyDescent="0.5">
      <c r="B10" s="1" t="s">
        <v>22</v>
      </c>
      <c r="D10" s="47"/>
    </row>
    <row r="11" spans="1:16" ht="21" customHeight="1" x14ac:dyDescent="0.5">
      <c r="B11" s="27" t="s">
        <v>104</v>
      </c>
    </row>
    <row r="12" spans="1:16" ht="21" customHeight="1" x14ac:dyDescent="0.5">
      <c r="B12" s="1" t="s">
        <v>109</v>
      </c>
      <c r="D12" s="65" t="e">
        <f>Q45</f>
        <v>#DIV/0!</v>
      </c>
    </row>
    <row r="13" spans="1:16" ht="21" customHeight="1" x14ac:dyDescent="0.5">
      <c r="B13" s="1" t="s">
        <v>110</v>
      </c>
      <c r="D13" s="65" t="e">
        <f>Q51</f>
        <v>#DIV/0!</v>
      </c>
    </row>
    <row r="14" spans="1:16" ht="21" customHeight="1" x14ac:dyDescent="0.5">
      <c r="B14" s="1" t="s">
        <v>111</v>
      </c>
      <c r="D14" s="65" t="e">
        <f>Q54</f>
        <v>#DIV/0!</v>
      </c>
    </row>
    <row r="15" spans="1:16" ht="21" customHeight="1" x14ac:dyDescent="0.5">
      <c r="B15" s="1" t="s">
        <v>112</v>
      </c>
      <c r="D15" s="67" t="e">
        <f>Q66</f>
        <v>#DIV/0!</v>
      </c>
    </row>
    <row r="16" spans="1:16" ht="21" customHeight="1" x14ac:dyDescent="0.5">
      <c r="B16" s="1" t="s">
        <v>113</v>
      </c>
      <c r="D16" s="65" t="e">
        <f>Q68</f>
        <v>#DIV/0!</v>
      </c>
    </row>
    <row r="17" spans="1:17" ht="21" customHeight="1" x14ac:dyDescent="0.5">
      <c r="B17" s="1" t="s">
        <v>114</v>
      </c>
      <c r="D17" s="65" t="e">
        <f>Q42</f>
        <v>#DIV/0!</v>
      </c>
    </row>
    <row r="18" spans="1:17" ht="21" customHeight="1" x14ac:dyDescent="0.5"/>
    <row r="19" spans="1:17" s="4" customFormat="1" ht="32.1" customHeight="1" x14ac:dyDescent="0.5">
      <c r="A19" s="12" t="s">
        <v>108</v>
      </c>
      <c r="B19" s="12" t="s">
        <v>18</v>
      </c>
      <c r="C19" s="8" t="str">
        <f>IF(Start_Date="","",Start_Date)</f>
        <v/>
      </c>
      <c r="D19" s="9" t="str">
        <f>IF(C19="","",DATE(YEAR(C19),MONTH(C19)+1,1))</f>
        <v/>
      </c>
      <c r="E19" s="9" t="str">
        <f t="shared" ref="E19:N19" si="0">IF(D19="","",DATE(YEAR(D19),MONTH(D19)+1,1))</f>
        <v/>
      </c>
      <c r="F19" s="9" t="str">
        <f t="shared" si="0"/>
        <v/>
      </c>
      <c r="G19" s="9" t="str">
        <f t="shared" si="0"/>
        <v/>
      </c>
      <c r="H19" s="9" t="str">
        <f t="shared" si="0"/>
        <v/>
      </c>
      <c r="I19" s="9" t="str">
        <f t="shared" si="0"/>
        <v/>
      </c>
      <c r="J19" s="9" t="str">
        <f t="shared" si="0"/>
        <v/>
      </c>
      <c r="K19" s="9" t="str">
        <f t="shared" si="0"/>
        <v/>
      </c>
      <c r="L19" s="9" t="str">
        <f t="shared" si="0"/>
        <v/>
      </c>
      <c r="M19" s="9" t="str">
        <f t="shared" si="0"/>
        <v/>
      </c>
      <c r="N19" s="9" t="str">
        <f t="shared" si="0"/>
        <v/>
      </c>
      <c r="O19" s="77" t="s">
        <v>1</v>
      </c>
      <c r="Q19" s="74"/>
    </row>
    <row r="20" spans="1:17" ht="32.1" customHeight="1" x14ac:dyDescent="0.5">
      <c r="B20" s="42" t="s">
        <v>2</v>
      </c>
      <c r="C20" s="43">
        <f>D8</f>
        <v>0</v>
      </c>
      <c r="D20" s="44">
        <f t="shared" ref="D20:M20" si="1">C78</f>
        <v>0</v>
      </c>
      <c r="E20" s="44">
        <f t="shared" si="1"/>
        <v>0</v>
      </c>
      <c r="F20" s="44">
        <f t="shared" si="1"/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>M78</f>
        <v>0</v>
      </c>
      <c r="O20" s="77"/>
    </row>
    <row r="21" spans="1:17" ht="22.5" customHeight="1" x14ac:dyDescent="0.5">
      <c r="C21" s="66">
        <f>C20</f>
        <v>0</v>
      </c>
      <c r="D21" s="66">
        <f t="shared" ref="D21:M21" si="2">D20</f>
        <v>0</v>
      </c>
      <c r="E21" s="66">
        <f t="shared" si="2"/>
        <v>0</v>
      </c>
      <c r="F21" s="66">
        <f t="shared" si="2"/>
        <v>0</v>
      </c>
      <c r="G21" s="66">
        <f t="shared" si="2"/>
        <v>0</v>
      </c>
      <c r="H21" s="66">
        <f t="shared" si="2"/>
        <v>0</v>
      </c>
      <c r="I21" s="66">
        <f t="shared" si="2"/>
        <v>0</v>
      </c>
      <c r="J21" s="66">
        <f t="shared" si="2"/>
        <v>0</v>
      </c>
      <c r="K21" s="66">
        <f t="shared" si="2"/>
        <v>0</v>
      </c>
      <c r="L21" s="66">
        <f t="shared" si="2"/>
        <v>0</v>
      </c>
      <c r="M21" s="66">
        <f t="shared" si="2"/>
        <v>0</v>
      </c>
      <c r="N21" s="66">
        <f>N20</f>
        <v>0</v>
      </c>
    </row>
    <row r="22" spans="1:17" ht="21.95" customHeight="1" x14ac:dyDescent="0.5">
      <c r="B22" s="7" t="s">
        <v>11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7" ht="9" customHeight="1" x14ac:dyDescent="0.5"/>
    <row r="24" spans="1:17" ht="21.95" customHeight="1" x14ac:dyDescent="0.5">
      <c r="A24" s="1" t="s">
        <v>67</v>
      </c>
      <c r="B24" s="1" t="s">
        <v>28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64">
        <f t="shared" ref="O24:O36" si="3">SUM(C24:N24)</f>
        <v>0</v>
      </c>
    </row>
    <row r="25" spans="1:17" ht="21.95" customHeight="1" x14ac:dyDescent="0.5">
      <c r="A25" s="1" t="s">
        <v>68</v>
      </c>
      <c r="B25" s="1" t="s">
        <v>29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62">
        <f t="shared" si="3"/>
        <v>0</v>
      </c>
    </row>
    <row r="26" spans="1:17" ht="21.95" customHeight="1" x14ac:dyDescent="0.5">
      <c r="A26" s="1" t="s">
        <v>69</v>
      </c>
      <c r="B26" s="1" t="s">
        <v>30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62">
        <f t="shared" si="3"/>
        <v>0</v>
      </c>
    </row>
    <row r="27" spans="1:17" ht="21.95" customHeight="1" x14ac:dyDescent="0.5">
      <c r="A27" s="1" t="s">
        <v>70</v>
      </c>
      <c r="B27" s="1" t="s">
        <v>31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62">
        <f t="shared" si="3"/>
        <v>0</v>
      </c>
    </row>
    <row r="28" spans="1:17" ht="21.95" customHeight="1" x14ac:dyDescent="0.5">
      <c r="A28" s="1" t="s">
        <v>71</v>
      </c>
      <c r="B28" s="1" t="s">
        <v>32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62">
        <f t="shared" si="3"/>
        <v>0</v>
      </c>
    </row>
    <row r="29" spans="1:17" ht="21.95" customHeight="1" x14ac:dyDescent="0.5">
      <c r="A29" s="1" t="s">
        <v>72</v>
      </c>
      <c r="B29" s="1" t="s">
        <v>33</v>
      </c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62">
        <f t="shared" si="3"/>
        <v>0</v>
      </c>
    </row>
    <row r="30" spans="1:17" ht="21.95" customHeight="1" x14ac:dyDescent="0.5">
      <c r="A30" s="1" t="s">
        <v>118</v>
      </c>
      <c r="B30" s="1" t="s">
        <v>34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62">
        <f t="shared" si="3"/>
        <v>0</v>
      </c>
    </row>
    <row r="31" spans="1:17" ht="21.95" customHeight="1" x14ac:dyDescent="0.5">
      <c r="A31" s="1" t="s">
        <v>73</v>
      </c>
      <c r="B31" s="1" t="s">
        <v>35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62">
        <f t="shared" si="3"/>
        <v>0</v>
      </c>
    </row>
    <row r="32" spans="1:17" ht="21.95" customHeight="1" x14ac:dyDescent="0.5">
      <c r="A32" s="1" t="s">
        <v>119</v>
      </c>
      <c r="B32" s="1" t="s">
        <v>120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62">
        <f>SUM(C32:N32)</f>
        <v>0</v>
      </c>
    </row>
    <row r="33" spans="1:17" ht="21.95" customHeight="1" x14ac:dyDescent="0.5">
      <c r="A33" s="1" t="s">
        <v>74</v>
      </c>
      <c r="B33" s="1" t="s">
        <v>36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62">
        <f t="shared" si="3"/>
        <v>0</v>
      </c>
    </row>
    <row r="34" spans="1:17" ht="21.95" customHeight="1" x14ac:dyDescent="0.5">
      <c r="A34" s="1" t="s">
        <v>75</v>
      </c>
      <c r="B34" s="1" t="s">
        <v>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62">
        <f t="shared" si="3"/>
        <v>0</v>
      </c>
    </row>
    <row r="35" spans="1:17" ht="21.95" customHeight="1" x14ac:dyDescent="0.5">
      <c r="A35" s="1" t="s">
        <v>76</v>
      </c>
      <c r="B35" s="1" t="s">
        <v>38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62">
        <f t="shared" si="3"/>
        <v>0</v>
      </c>
    </row>
    <row r="36" spans="1:17" ht="21.95" customHeight="1" x14ac:dyDescent="0.5">
      <c r="A36" s="1" t="s">
        <v>77</v>
      </c>
      <c r="B36" s="1" t="s">
        <v>39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62">
        <f t="shared" si="3"/>
        <v>0</v>
      </c>
    </row>
    <row r="37" spans="1:17" ht="32.1" customHeight="1" x14ac:dyDescent="0.5">
      <c r="B37" s="48" t="s">
        <v>12</v>
      </c>
      <c r="C37" s="49">
        <f>SUM(C24:C36)</f>
        <v>0</v>
      </c>
      <c r="D37" s="49">
        <f t="shared" ref="D37:N37" si="4">SUM(D24:D36)</f>
        <v>0</v>
      </c>
      <c r="E37" s="49">
        <f t="shared" si="4"/>
        <v>0</v>
      </c>
      <c r="F37" s="49">
        <f t="shared" si="4"/>
        <v>0</v>
      </c>
      <c r="G37" s="49">
        <f t="shared" si="4"/>
        <v>0</v>
      </c>
      <c r="H37" s="49">
        <f t="shared" si="4"/>
        <v>0</v>
      </c>
      <c r="I37" s="49">
        <f t="shared" si="4"/>
        <v>0</v>
      </c>
      <c r="J37" s="49">
        <f t="shared" si="4"/>
        <v>0</v>
      </c>
      <c r="K37" s="49">
        <f t="shared" si="4"/>
        <v>0</v>
      </c>
      <c r="L37" s="49">
        <f t="shared" si="4"/>
        <v>0</v>
      </c>
      <c r="M37" s="49">
        <f t="shared" si="4"/>
        <v>0</v>
      </c>
      <c r="N37" s="49">
        <f t="shared" si="4"/>
        <v>0</v>
      </c>
      <c r="O37" s="49">
        <f>SUM(O24:O36)</f>
        <v>0</v>
      </c>
    </row>
    <row r="38" spans="1:17" ht="32.1" customHeight="1" x14ac:dyDescent="0.5">
      <c r="B38" s="48" t="s">
        <v>13</v>
      </c>
      <c r="C38" s="51">
        <f>(C20+C37)</f>
        <v>0</v>
      </c>
      <c r="D38" s="52">
        <f t="shared" ref="D38:M38" si="5">(D20+D37)</f>
        <v>0</v>
      </c>
      <c r="E38" s="52">
        <f t="shared" si="5"/>
        <v>0</v>
      </c>
      <c r="F38" s="52">
        <f t="shared" si="5"/>
        <v>0</v>
      </c>
      <c r="G38" s="52">
        <f t="shared" si="5"/>
        <v>0</v>
      </c>
      <c r="H38" s="52">
        <f t="shared" si="5"/>
        <v>0</v>
      </c>
      <c r="I38" s="52">
        <f t="shared" si="5"/>
        <v>0</v>
      </c>
      <c r="J38" s="52">
        <f t="shared" si="5"/>
        <v>0</v>
      </c>
      <c r="K38" s="52">
        <f t="shared" si="5"/>
        <v>0</v>
      </c>
      <c r="L38" s="52">
        <f t="shared" si="5"/>
        <v>0</v>
      </c>
      <c r="M38" s="52">
        <f t="shared" si="5"/>
        <v>0</v>
      </c>
      <c r="N38" s="52">
        <f>(N20+N37)</f>
        <v>0</v>
      </c>
      <c r="O38" s="53"/>
    </row>
    <row r="39" spans="1:17" ht="9" customHeight="1" x14ac:dyDescent="0.5"/>
    <row r="40" spans="1:17" ht="21.95" customHeight="1" x14ac:dyDescent="0.5">
      <c r="B40" s="5" t="s">
        <v>14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Q40" s="71" t="s">
        <v>104</v>
      </c>
    </row>
    <row r="41" spans="1:17" ht="9" customHeight="1" x14ac:dyDescent="0.5"/>
    <row r="42" spans="1:17" ht="21.95" customHeight="1" x14ac:dyDescent="0.5">
      <c r="A42" s="1" t="s">
        <v>78</v>
      </c>
      <c r="B42" s="1" t="s">
        <v>40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64">
        <f t="shared" ref="O42:O76" si="6">SUM(C42:N42)</f>
        <v>0</v>
      </c>
      <c r="Q42" s="75" t="e">
        <f>SUM(O42:O44)/O24</f>
        <v>#DIV/0!</v>
      </c>
    </row>
    <row r="43" spans="1:17" ht="21.95" customHeight="1" x14ac:dyDescent="0.5">
      <c r="A43" s="1" t="s">
        <v>79</v>
      </c>
      <c r="B43" s="1" t="s">
        <v>41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62">
        <f t="shared" si="6"/>
        <v>0</v>
      </c>
      <c r="Q43" s="76"/>
    </row>
    <row r="44" spans="1:17" ht="21.95" customHeight="1" x14ac:dyDescent="0.5">
      <c r="A44" s="1" t="s">
        <v>80</v>
      </c>
      <c r="B44" s="1" t="s">
        <v>42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62">
        <f t="shared" si="6"/>
        <v>0</v>
      </c>
      <c r="Q44" s="76"/>
    </row>
    <row r="45" spans="1:17" ht="21.95" customHeight="1" x14ac:dyDescent="0.5">
      <c r="A45" s="1" t="s">
        <v>81</v>
      </c>
      <c r="B45" s="1" t="s">
        <v>43</v>
      </c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62">
        <f t="shared" si="6"/>
        <v>0</v>
      </c>
      <c r="Q45" s="78" t="e">
        <f>SUM(O45:O50)/O37</f>
        <v>#DIV/0!</v>
      </c>
    </row>
    <row r="46" spans="1:17" ht="21.95" customHeight="1" x14ac:dyDescent="0.5">
      <c r="A46" s="1" t="s">
        <v>82</v>
      </c>
      <c r="B46" s="1" t="s">
        <v>44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62">
        <f t="shared" si="6"/>
        <v>0</v>
      </c>
      <c r="Q46" s="79"/>
    </row>
    <row r="47" spans="1:17" ht="21.95" customHeight="1" x14ac:dyDescent="0.5">
      <c r="A47" s="1" t="s">
        <v>83</v>
      </c>
      <c r="B47" s="1" t="s">
        <v>45</v>
      </c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62">
        <f t="shared" si="6"/>
        <v>0</v>
      </c>
      <c r="Q47" s="79"/>
    </row>
    <row r="48" spans="1:17" ht="21.95" customHeight="1" x14ac:dyDescent="0.5">
      <c r="A48" s="1" t="s">
        <v>84</v>
      </c>
      <c r="B48" s="1" t="s">
        <v>46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62">
        <f t="shared" si="6"/>
        <v>0</v>
      </c>
      <c r="Q48" s="79"/>
    </row>
    <row r="49" spans="1:17" ht="21.95" customHeight="1" x14ac:dyDescent="0.5">
      <c r="A49" s="1" t="s">
        <v>105</v>
      </c>
      <c r="B49" s="1" t="s">
        <v>106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62">
        <f t="shared" si="6"/>
        <v>0</v>
      </c>
      <c r="Q49" s="79"/>
    </row>
    <row r="50" spans="1:17" ht="21.95" customHeight="1" x14ac:dyDescent="0.5">
      <c r="A50" s="1" t="s">
        <v>85</v>
      </c>
      <c r="B50" s="1" t="s">
        <v>47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62">
        <f t="shared" si="6"/>
        <v>0</v>
      </c>
      <c r="Q50" s="79"/>
    </row>
    <row r="51" spans="1:17" ht="21.95" customHeight="1" x14ac:dyDescent="0.5">
      <c r="A51" s="1" t="s">
        <v>86</v>
      </c>
      <c r="B51" s="1" t="s">
        <v>48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62">
        <f t="shared" si="6"/>
        <v>0</v>
      </c>
      <c r="Q51" s="72" t="e">
        <f>O51/SUM(O45:O50)</f>
        <v>#DIV/0!</v>
      </c>
    </row>
    <row r="52" spans="1:17" ht="21.95" customHeight="1" x14ac:dyDescent="0.5">
      <c r="A52" s="1" t="s">
        <v>87</v>
      </c>
      <c r="B52" s="1" t="s">
        <v>49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62">
        <f t="shared" si="6"/>
        <v>0</v>
      </c>
      <c r="Q52" s="72" t="e">
        <f>O52/SUM(O45:O50)</f>
        <v>#DIV/0!</v>
      </c>
    </row>
    <row r="53" spans="1:17" ht="21.95" customHeight="1" x14ac:dyDescent="0.5">
      <c r="A53" s="1" t="s">
        <v>119</v>
      </c>
      <c r="B53" s="1" t="s">
        <v>121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62">
        <f t="shared" si="6"/>
        <v>0</v>
      </c>
      <c r="Q53" s="72"/>
    </row>
    <row r="54" spans="1:17" ht="21.95" customHeight="1" x14ac:dyDescent="0.5">
      <c r="A54" s="1" t="s">
        <v>88</v>
      </c>
      <c r="B54" s="1" t="s">
        <v>50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62">
        <f t="shared" si="6"/>
        <v>0</v>
      </c>
      <c r="Q54" s="75" t="e">
        <f>SUM(O54:O60)/O37</f>
        <v>#DIV/0!</v>
      </c>
    </row>
    <row r="55" spans="1:17" ht="21.95" customHeight="1" x14ac:dyDescent="0.5">
      <c r="A55" s="1" t="s">
        <v>89</v>
      </c>
      <c r="B55" s="1" t="s">
        <v>51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62">
        <f t="shared" si="6"/>
        <v>0</v>
      </c>
      <c r="Q55" s="76"/>
    </row>
    <row r="56" spans="1:17" ht="21.95" customHeight="1" x14ac:dyDescent="0.5">
      <c r="A56" s="1" t="s">
        <v>90</v>
      </c>
      <c r="B56" s="1" t="s">
        <v>52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62">
        <f t="shared" si="6"/>
        <v>0</v>
      </c>
      <c r="Q56" s="76"/>
    </row>
    <row r="57" spans="1:17" ht="21.95" customHeight="1" x14ac:dyDescent="0.5">
      <c r="A57" s="1" t="s">
        <v>91</v>
      </c>
      <c r="B57" s="1" t="s">
        <v>53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62">
        <f t="shared" si="6"/>
        <v>0</v>
      </c>
      <c r="Q57" s="76"/>
    </row>
    <row r="58" spans="1:17" ht="21.95" customHeight="1" x14ac:dyDescent="0.5">
      <c r="A58" s="1" t="s">
        <v>92</v>
      </c>
      <c r="B58" s="1" t="s">
        <v>54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62">
        <f t="shared" si="6"/>
        <v>0</v>
      </c>
      <c r="Q58" s="76"/>
    </row>
    <row r="59" spans="1:17" ht="21.95" customHeight="1" x14ac:dyDescent="0.5">
      <c r="A59" s="1" t="s">
        <v>93</v>
      </c>
      <c r="B59" s="1" t="s">
        <v>55</v>
      </c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62">
        <f t="shared" si="6"/>
        <v>0</v>
      </c>
      <c r="Q59" s="76"/>
    </row>
    <row r="60" spans="1:17" ht="21.95" customHeight="1" x14ac:dyDescent="0.5">
      <c r="A60" s="1" t="s">
        <v>94</v>
      </c>
      <c r="B60" s="1" t="s">
        <v>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62">
        <f t="shared" si="6"/>
        <v>0</v>
      </c>
      <c r="Q60" s="76"/>
    </row>
    <row r="61" spans="1:17" ht="21.95" customHeight="1" x14ac:dyDescent="0.5">
      <c r="A61" s="1" t="s">
        <v>95</v>
      </c>
      <c r="B61" s="1" t="s">
        <v>57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62">
        <f t="shared" si="6"/>
        <v>0</v>
      </c>
      <c r="Q61" s="75" t="e">
        <f>SUM(O61:O65)/O37</f>
        <v>#DIV/0!</v>
      </c>
    </row>
    <row r="62" spans="1:17" ht="21.95" customHeight="1" x14ac:dyDescent="0.5">
      <c r="A62" s="1" t="s">
        <v>96</v>
      </c>
      <c r="B62" s="1" t="s">
        <v>58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62">
        <f t="shared" si="6"/>
        <v>0</v>
      </c>
      <c r="Q62" s="76"/>
    </row>
    <row r="63" spans="1:17" ht="21.95" customHeight="1" x14ac:dyDescent="0.5">
      <c r="A63" s="1" t="s">
        <v>122</v>
      </c>
      <c r="B63" s="1" t="s">
        <v>123</v>
      </c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62">
        <f t="shared" si="6"/>
        <v>0</v>
      </c>
      <c r="Q63" s="76"/>
    </row>
    <row r="64" spans="1:17" ht="21.95" customHeight="1" x14ac:dyDescent="0.5">
      <c r="A64" s="1" t="s">
        <v>97</v>
      </c>
      <c r="B64" s="1" t="s">
        <v>59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62">
        <f t="shared" si="6"/>
        <v>0</v>
      </c>
      <c r="Q64" s="76"/>
    </row>
    <row r="65" spans="1:17" ht="21.95" customHeight="1" x14ac:dyDescent="0.5">
      <c r="A65" s="1" t="s">
        <v>98</v>
      </c>
      <c r="B65" s="1" t="s">
        <v>60</v>
      </c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62">
        <f t="shared" si="6"/>
        <v>0</v>
      </c>
      <c r="Q65" s="76"/>
    </row>
    <row r="66" spans="1:17" ht="21.95" customHeight="1" x14ac:dyDescent="0.5">
      <c r="A66" s="1" t="s">
        <v>99</v>
      </c>
      <c r="B66" s="1" t="s">
        <v>61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62">
        <f t="shared" si="6"/>
        <v>0</v>
      </c>
      <c r="Q66" s="73" t="e">
        <f>O66/D4</f>
        <v>#DIV/0!</v>
      </c>
    </row>
    <row r="67" spans="1:17" ht="21.95" customHeight="1" x14ac:dyDescent="0.5">
      <c r="A67" s="1" t="s">
        <v>100</v>
      </c>
      <c r="B67" s="1" t="s">
        <v>62</v>
      </c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62">
        <f t="shared" si="6"/>
        <v>0</v>
      </c>
    </row>
    <row r="68" spans="1:17" ht="21.95" customHeight="1" x14ac:dyDescent="0.5">
      <c r="A68" s="1" t="s">
        <v>101</v>
      </c>
      <c r="B68" s="1" t="s">
        <v>63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62">
        <f t="shared" si="6"/>
        <v>0</v>
      </c>
      <c r="Q68" s="80" t="e">
        <f>SUM(O68:O69)/O37</f>
        <v>#DIV/0!</v>
      </c>
    </row>
    <row r="69" spans="1:17" ht="21.95" customHeight="1" x14ac:dyDescent="0.5">
      <c r="A69" s="1" t="s">
        <v>124</v>
      </c>
      <c r="B69" s="1" t="s">
        <v>125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62">
        <f t="shared" si="6"/>
        <v>0</v>
      </c>
      <c r="Q69" s="81"/>
    </row>
    <row r="70" spans="1:17" ht="21.95" customHeight="1" x14ac:dyDescent="0.5">
      <c r="A70" s="1" t="s">
        <v>102</v>
      </c>
      <c r="B70" s="1" t="s">
        <v>64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62">
        <f t="shared" si="6"/>
        <v>0</v>
      </c>
      <c r="Q70" s="75" t="e">
        <f>SUM(O70:O71)/SUM(O34:O35)</f>
        <v>#DIV/0!</v>
      </c>
    </row>
    <row r="71" spans="1:17" ht="21.95" customHeight="1" x14ac:dyDescent="0.5">
      <c r="A71" s="1" t="s">
        <v>103</v>
      </c>
      <c r="B71" s="1" t="s">
        <v>65</v>
      </c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62">
        <f t="shared" si="6"/>
        <v>0</v>
      </c>
      <c r="Q71" s="76"/>
    </row>
    <row r="72" spans="1:17" ht="30" customHeight="1" x14ac:dyDescent="0.5">
      <c r="B72" s="48" t="s">
        <v>15</v>
      </c>
      <c r="C72" s="54">
        <f t="shared" ref="C72:N72" si="7">SUM(C42:C71)</f>
        <v>0</v>
      </c>
      <c r="D72" s="55">
        <f t="shared" si="7"/>
        <v>0</v>
      </c>
      <c r="E72" s="55">
        <f t="shared" si="7"/>
        <v>0</v>
      </c>
      <c r="F72" s="55">
        <f t="shared" si="7"/>
        <v>0</v>
      </c>
      <c r="G72" s="55">
        <f t="shared" si="7"/>
        <v>0</v>
      </c>
      <c r="H72" s="55">
        <f t="shared" si="7"/>
        <v>0</v>
      </c>
      <c r="I72" s="55">
        <f t="shared" si="7"/>
        <v>0</v>
      </c>
      <c r="J72" s="55">
        <f t="shared" si="7"/>
        <v>0</v>
      </c>
      <c r="K72" s="55">
        <f t="shared" si="7"/>
        <v>0</v>
      </c>
      <c r="L72" s="55">
        <f t="shared" si="7"/>
        <v>0</v>
      </c>
      <c r="M72" s="55">
        <f t="shared" si="7"/>
        <v>0</v>
      </c>
      <c r="N72" s="55">
        <f t="shared" si="7"/>
        <v>0</v>
      </c>
      <c r="O72" s="53">
        <f t="shared" si="6"/>
        <v>0</v>
      </c>
    </row>
    <row r="73" spans="1:17" ht="9" customHeight="1" x14ac:dyDescent="0.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</row>
    <row r="74" spans="1:17" ht="21.95" customHeight="1" x14ac:dyDescent="0.5">
      <c r="B74" s="1" t="s">
        <v>3</v>
      </c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61">
        <f t="shared" si="6"/>
        <v>0</v>
      </c>
    </row>
    <row r="75" spans="1:17" ht="21.95" customHeight="1" x14ac:dyDescent="0.5">
      <c r="B75" s="1" t="s">
        <v>4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62">
        <f t="shared" si="6"/>
        <v>0</v>
      </c>
    </row>
    <row r="76" spans="1:17" ht="21.95" customHeight="1" x14ac:dyDescent="0.5">
      <c r="B76" s="1" t="s">
        <v>66</v>
      </c>
      <c r="C76" s="38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63">
        <f t="shared" si="6"/>
        <v>0</v>
      </c>
    </row>
    <row r="77" spans="1:17" ht="30" customHeight="1" x14ac:dyDescent="0.5">
      <c r="B77" s="48" t="s">
        <v>16</v>
      </c>
      <c r="C77" s="56">
        <f t="shared" ref="C77:N77" si="8">C72-SUM(C74:C76)</f>
        <v>0</v>
      </c>
      <c r="D77" s="50">
        <f t="shared" si="8"/>
        <v>0</v>
      </c>
      <c r="E77" s="50">
        <f t="shared" si="8"/>
        <v>0</v>
      </c>
      <c r="F77" s="50">
        <f t="shared" si="8"/>
        <v>0</v>
      </c>
      <c r="G77" s="50">
        <f t="shared" si="8"/>
        <v>0</v>
      </c>
      <c r="H77" s="50">
        <f t="shared" si="8"/>
        <v>0</v>
      </c>
      <c r="I77" s="50">
        <f t="shared" si="8"/>
        <v>0</v>
      </c>
      <c r="J77" s="50">
        <f t="shared" si="8"/>
        <v>0</v>
      </c>
      <c r="K77" s="50">
        <f t="shared" si="8"/>
        <v>0</v>
      </c>
      <c r="L77" s="50">
        <f t="shared" si="8"/>
        <v>0</v>
      </c>
      <c r="M77" s="50">
        <f t="shared" si="8"/>
        <v>0</v>
      </c>
      <c r="N77" s="50">
        <f t="shared" si="8"/>
        <v>0</v>
      </c>
      <c r="O77" s="57">
        <f>SUM(O72:O76)</f>
        <v>0</v>
      </c>
    </row>
    <row r="78" spans="1:17" ht="30" customHeight="1" x14ac:dyDescent="0.5">
      <c r="B78" s="48" t="s">
        <v>5</v>
      </c>
      <c r="C78" s="58">
        <f t="shared" ref="C78:M78" si="9">(C38-C77)</f>
        <v>0</v>
      </c>
      <c r="D78" s="59">
        <f t="shared" si="9"/>
        <v>0</v>
      </c>
      <c r="E78" s="59">
        <f t="shared" si="9"/>
        <v>0</v>
      </c>
      <c r="F78" s="59">
        <f t="shared" si="9"/>
        <v>0</v>
      </c>
      <c r="G78" s="59">
        <f t="shared" si="9"/>
        <v>0</v>
      </c>
      <c r="H78" s="59">
        <f t="shared" si="9"/>
        <v>0</v>
      </c>
      <c r="I78" s="59">
        <f t="shared" si="9"/>
        <v>0</v>
      </c>
      <c r="J78" s="59">
        <f t="shared" si="9"/>
        <v>0</v>
      </c>
      <c r="K78" s="59">
        <f t="shared" si="9"/>
        <v>0</v>
      </c>
      <c r="L78" s="59">
        <f t="shared" si="9"/>
        <v>0</v>
      </c>
      <c r="M78" s="59">
        <f t="shared" si="9"/>
        <v>0</v>
      </c>
      <c r="N78" s="59">
        <f>(N38-N77)</f>
        <v>0</v>
      </c>
      <c r="O78" s="60"/>
    </row>
    <row r="80" spans="1:17" ht="21.95" customHeight="1" x14ac:dyDescent="0.5">
      <c r="B80" s="5" t="s">
        <v>17</v>
      </c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</row>
    <row r="81" spans="2:15" ht="9" customHeight="1" x14ac:dyDescent="0.5"/>
    <row r="82" spans="2:15" ht="21.95" customHeight="1" x14ac:dyDescent="0.5">
      <c r="B82" s="1" t="s">
        <v>6</v>
      </c>
      <c r="C82" s="39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19"/>
    </row>
    <row r="83" spans="2:15" ht="21.95" customHeight="1" x14ac:dyDescent="0.5">
      <c r="B83" s="1" t="s">
        <v>7</v>
      </c>
      <c r="C83" s="40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41"/>
      <c r="O83" s="20"/>
    </row>
    <row r="84" spans="2:15" ht="21.95" customHeight="1" x14ac:dyDescent="0.5">
      <c r="B84" s="1" t="s">
        <v>8</v>
      </c>
      <c r="C84" s="39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19"/>
    </row>
    <row r="85" spans="2:15" ht="21.95" customHeight="1" x14ac:dyDescent="0.5">
      <c r="B85" s="1" t="s">
        <v>9</v>
      </c>
      <c r="C85" s="40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41"/>
      <c r="O85" s="20"/>
    </row>
  </sheetData>
  <sheetProtection algorithmName="SHA-512" hashValue="ZNuqXTnXR57cIps+tvl0xPj0MgSFFE98Cvwsnuzz1N7pQxjz/vI42GTmfqJrjo+VrRXZUTBDIptNcj0OuBn7ug==" saltValue="mCd+duO0IeFlgqYxlGk/8Q==" spinCount="100000" sheet="1" objects="1" scenarios="1"/>
  <mergeCells count="7">
    <mergeCell ref="Q70:Q71"/>
    <mergeCell ref="Q42:Q44"/>
    <mergeCell ref="O19:O20"/>
    <mergeCell ref="Q45:Q50"/>
    <mergeCell ref="Q54:Q60"/>
    <mergeCell ref="Q61:Q65"/>
    <mergeCell ref="Q68:Q69"/>
  </mergeCells>
  <conditionalFormatting sqref="C72:O72 C77:N78 O74:O78 O42:O71 C37:O38">
    <cfRule type="cellIs" dxfId="6" priority="10" operator="lessThan">
      <formula>0</formula>
    </cfRule>
  </conditionalFormatting>
  <conditionalFormatting sqref="C20:N20">
    <cfRule type="expression" dxfId="5" priority="9">
      <formula>C20&lt;Cash_Minimum</formula>
    </cfRule>
  </conditionalFormatting>
  <conditionalFormatting sqref="O34">
    <cfRule type="cellIs" dxfId="4" priority="3" operator="lessThan">
      <formula>0</formula>
    </cfRule>
  </conditionalFormatting>
  <conditionalFormatting sqref="O24:O27 O35:O36">
    <cfRule type="cellIs" dxfId="3" priority="7" operator="lessThan">
      <formula>0</formula>
    </cfRule>
  </conditionalFormatting>
  <conditionalFormatting sqref="O28:O32">
    <cfRule type="cellIs" dxfId="2" priority="5" operator="lessThan">
      <formula>0</formula>
    </cfRule>
  </conditionalFormatting>
  <conditionalFormatting sqref="O33">
    <cfRule type="cellIs" dxfId="1" priority="4" operator="lessThan">
      <formula>0</formula>
    </cfRule>
  </conditionalFormatting>
  <conditionalFormatting sqref="B20">
    <cfRule type="expression" dxfId="0" priority="2">
      <formula>B20&lt;Cash_Minimum</formula>
    </cfRule>
  </conditionalFormatting>
  <conditionalFormatting sqref="C21:N21">
    <cfRule type="iconSet" priority="1">
      <iconSet iconSet="3Symbols2">
        <cfvo type="percent" val="0"/>
        <cfvo type="num" val="$D$10" gte="0"/>
        <cfvo type="num" val="$D$9" gte="0"/>
      </iconSet>
    </cfRule>
  </conditionalFormatting>
  <dataValidations count="11">
    <dataValidation allowBlank="1" showInputMessage="1" showErrorMessage="1" prompt="Enter returns and allowances as a positive number" sqref="C25:N25" xr:uid="{00000000-0002-0000-0000-000000000000}"/>
    <dataValidation allowBlank="1" showInputMessage="1" showErrorMessage="1" prompt="Enter insurance expense such as liability and fire insurance" sqref="C46:N46" xr:uid="{00000000-0002-0000-0000-000001000000}"/>
    <dataValidation allowBlank="1" showInputMessage="1" showErrorMessage="1" prompt="Enter materials and supplies included in cost of goods sold (COGS)" sqref="C48:N49" xr:uid="{00000000-0002-0000-0000-000002000000}"/>
    <dataValidation allowBlank="1" showInputMessage="1" showErrorMessage="1" prompt="Enter supplies not included in cost of goods sold (COGS)" sqref="C60:N60" xr:uid="{00000000-0002-0000-0000-000003000000}"/>
    <dataValidation allowBlank="1" showInputMessage="1" showErrorMessage="1" promptTitle="Cash Flow Forecast Template" prompt="_x000a_Enter your company name, starting cash on hand, starting date, and a cash minimum balance alert._x000a__x000a_Enter the values for your Cash Receipts and Cash Paid Out items for each month._x000a_" sqref="A1" xr:uid="{00000000-0002-0000-0000-000004000000}"/>
    <dataValidation allowBlank="1" showInputMessage="1" showErrorMessage="1" prompt="Enter the starting cash amount during the starting date" sqref="D8" xr:uid="{00000000-0002-0000-0000-000005000000}"/>
    <dataValidation allowBlank="1" showInputMessage="1" showErrorMessage="1" prompt="Enter a starting date from when a one-year forecast schedule will begin" sqref="D3" xr:uid="{00000000-0002-0000-0000-000006000000}"/>
    <dataValidation allowBlank="1" showInputMessage="1" showErrorMessage="1" prompt="Enter a minimum balance alert. The template will highlight if the cash balance is below the alert minimum value." sqref="D9" xr:uid="{00000000-0002-0000-0000-000007000000}"/>
    <dataValidation allowBlank="1" showInputMessage="1" showErrorMessage="1" prompt="Enter the cash receipts items for each month._x000a__x000a_For Returns and allowances, enter the values as positive numbers._x000a_" sqref="B22" xr:uid="{00000000-0002-0000-0000-000008000000}"/>
    <dataValidation allowBlank="1" showInputMessage="1" showErrorMessage="1" prompt="Enter the cash paid out items for each month_x000a_" sqref="B40" xr:uid="{00000000-0002-0000-0000-000009000000}"/>
    <dataValidation allowBlank="1" showInputMessage="1" showErrorMessage="1" prompt="Enter other operating values that you want to track across each month" sqref="B80" xr:uid="{00000000-0002-0000-0000-00000A000000}"/>
  </dataValidations>
  <printOptions horizontalCentered="1"/>
  <pageMargins left="0.3" right="0.3" top="0.5" bottom="0.5" header="0.3" footer="0.3"/>
  <pageSetup scale="35" orientation="portrait" r:id="rId1"/>
  <headerFooter>
    <oddFooter>&amp;RTemplate V1.1 2019 - MA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17"/>
  <sheetViews>
    <sheetView showGridLines="0" zoomScaleNormal="100" workbookViewId="0">
      <selection activeCell="N13" sqref="N13"/>
    </sheetView>
  </sheetViews>
  <sheetFormatPr defaultColWidth="8.87890625" defaultRowHeight="21.95" customHeight="1" x14ac:dyDescent="0.5"/>
  <cols>
    <col min="1" max="1" width="1.76171875" style="2" customWidth="1"/>
    <col min="2" max="3" width="14.87890625" style="10" customWidth="1"/>
    <col min="4" max="4" width="4.76171875" style="3" customWidth="1"/>
    <col min="5" max="10" width="8.87890625" style="2"/>
    <col min="11" max="11" width="18.64453125" style="2" customWidth="1"/>
    <col min="12" max="12" width="1.76171875" style="2" customWidth="1"/>
    <col min="13" max="13" width="8.87890625" style="11" customWidth="1"/>
    <col min="14" max="14" width="17.3515625" style="11" customWidth="1"/>
    <col min="15" max="15" width="15.52734375" style="11" customWidth="1"/>
    <col min="16" max="16384" width="8.87890625" style="2"/>
  </cols>
  <sheetData>
    <row r="1" spans="2:21" ht="116.25" customHeight="1" x14ac:dyDescent="0.5">
      <c r="B1" s="1"/>
      <c r="C1" s="3"/>
      <c r="E1" s="3"/>
      <c r="F1" s="3"/>
      <c r="G1" s="3"/>
      <c r="H1" s="3"/>
      <c r="I1" s="3"/>
      <c r="J1" s="3"/>
      <c r="K1" s="3"/>
      <c r="L1" s="3" t="s">
        <v>10</v>
      </c>
      <c r="M1" s="3"/>
      <c r="N1" s="3"/>
      <c r="O1" s="3"/>
    </row>
    <row r="2" spans="2:21" ht="32.1" customHeight="1" x14ac:dyDescent="0.5"/>
    <row r="3" spans="2:21" ht="32.1" customHeight="1" x14ac:dyDescent="0.5">
      <c r="B3" s="12" t="s">
        <v>18</v>
      </c>
      <c r="C3" s="13" t="s">
        <v>19</v>
      </c>
      <c r="K3" s="28"/>
      <c r="L3" s="28"/>
      <c r="M3" s="29" t="str">
        <f>B3</f>
        <v>Month</v>
      </c>
      <c r="N3" s="30" t="s">
        <v>21</v>
      </c>
      <c r="O3" s="30" t="s">
        <v>20</v>
      </c>
      <c r="P3" s="28"/>
      <c r="Q3" s="28"/>
      <c r="R3" s="28"/>
      <c r="S3" s="28"/>
      <c r="T3" s="28"/>
      <c r="U3" s="28"/>
    </row>
    <row r="4" spans="2:21" ht="21.95" customHeight="1" x14ac:dyDescent="0.5">
      <c r="B4" s="14" t="str">
        <f>'Cash Flow Forecast'!C19</f>
        <v/>
      </c>
      <c r="C4" s="23">
        <f>'Cash Flow Forecast'!C20</f>
        <v>0</v>
      </c>
      <c r="K4" s="28"/>
      <c r="L4" s="28"/>
      <c r="M4" s="31" t="str">
        <f t="shared" ref="M4:M15" si="0">B4</f>
        <v/>
      </c>
      <c r="N4" s="30">
        <f t="shared" ref="N4:N15" si="1">IF(C4&lt;Cash_Minimum,0,C4)</f>
        <v>0</v>
      </c>
      <c r="O4" s="30">
        <f t="shared" ref="O4:O15" si="2">IF(C4&lt;Cash_Minimum,C4,0)</f>
        <v>0</v>
      </c>
      <c r="P4" s="28"/>
      <c r="Q4" s="28"/>
      <c r="R4" s="28"/>
      <c r="S4" s="28"/>
      <c r="T4" s="28"/>
      <c r="U4" s="28"/>
    </row>
    <row r="5" spans="2:21" ht="21.95" customHeight="1" x14ac:dyDescent="0.5">
      <c r="B5" s="16" t="str">
        <f>'Cash Flow Forecast'!D19</f>
        <v/>
      </c>
      <c r="C5" s="24">
        <f>'Cash Flow Forecast'!D20</f>
        <v>0</v>
      </c>
      <c r="K5" s="28"/>
      <c r="L5" s="28"/>
      <c r="M5" s="31" t="str">
        <f t="shared" si="0"/>
        <v/>
      </c>
      <c r="N5" s="30">
        <f t="shared" si="1"/>
        <v>0</v>
      </c>
      <c r="O5" s="30">
        <f t="shared" si="2"/>
        <v>0</v>
      </c>
      <c r="P5" s="28"/>
      <c r="Q5" s="28"/>
      <c r="R5" s="28"/>
      <c r="S5" s="28"/>
      <c r="T5" s="28"/>
      <c r="U5" s="28"/>
    </row>
    <row r="6" spans="2:21" ht="21.95" customHeight="1" x14ac:dyDescent="0.5">
      <c r="B6" s="15" t="str">
        <f>'Cash Flow Forecast'!E19</f>
        <v/>
      </c>
      <c r="C6" s="25">
        <f>'Cash Flow Forecast'!E20</f>
        <v>0</v>
      </c>
      <c r="K6" s="28"/>
      <c r="L6" s="28"/>
      <c r="M6" s="31" t="str">
        <f t="shared" si="0"/>
        <v/>
      </c>
      <c r="N6" s="30">
        <f t="shared" si="1"/>
        <v>0</v>
      </c>
      <c r="O6" s="30">
        <f t="shared" si="2"/>
        <v>0</v>
      </c>
      <c r="P6" s="28"/>
      <c r="Q6" s="28"/>
      <c r="R6" s="28"/>
      <c r="S6" s="28"/>
      <c r="T6" s="28"/>
      <c r="U6" s="28"/>
    </row>
    <row r="7" spans="2:21" ht="21.95" customHeight="1" x14ac:dyDescent="0.5">
      <c r="B7" s="16" t="str">
        <f>'Cash Flow Forecast'!F19</f>
        <v/>
      </c>
      <c r="C7" s="24">
        <f>'Cash Flow Forecast'!F20</f>
        <v>0</v>
      </c>
      <c r="K7" s="28"/>
      <c r="L7" s="28"/>
      <c r="M7" s="31" t="str">
        <f t="shared" si="0"/>
        <v/>
      </c>
      <c r="N7" s="30">
        <f t="shared" si="1"/>
        <v>0</v>
      </c>
      <c r="O7" s="30">
        <f t="shared" si="2"/>
        <v>0</v>
      </c>
      <c r="P7" s="28"/>
      <c r="Q7" s="28"/>
      <c r="R7" s="28"/>
      <c r="S7" s="28"/>
      <c r="T7" s="28"/>
      <c r="U7" s="28"/>
    </row>
    <row r="8" spans="2:21" ht="21.95" customHeight="1" x14ac:dyDescent="0.5">
      <c r="B8" s="15" t="str">
        <f>'Cash Flow Forecast'!G19</f>
        <v/>
      </c>
      <c r="C8" s="25">
        <f>'Cash Flow Forecast'!G20</f>
        <v>0</v>
      </c>
      <c r="K8" s="28"/>
      <c r="L8" s="28"/>
      <c r="M8" s="31" t="str">
        <f t="shared" si="0"/>
        <v/>
      </c>
      <c r="N8" s="30">
        <f t="shared" si="1"/>
        <v>0</v>
      </c>
      <c r="O8" s="30">
        <f t="shared" si="2"/>
        <v>0</v>
      </c>
      <c r="P8" s="28"/>
      <c r="Q8" s="28"/>
      <c r="R8" s="28"/>
      <c r="S8" s="28"/>
      <c r="T8" s="28"/>
      <c r="U8" s="28"/>
    </row>
    <row r="9" spans="2:21" ht="21.95" customHeight="1" x14ac:dyDescent="0.5">
      <c r="B9" s="16" t="str">
        <f>'Cash Flow Forecast'!H19</f>
        <v/>
      </c>
      <c r="C9" s="24">
        <f>'Cash Flow Forecast'!H20</f>
        <v>0</v>
      </c>
      <c r="K9" s="28"/>
      <c r="L9" s="28"/>
      <c r="M9" s="31" t="str">
        <f t="shared" si="0"/>
        <v/>
      </c>
      <c r="N9" s="30">
        <f t="shared" si="1"/>
        <v>0</v>
      </c>
      <c r="O9" s="30">
        <f t="shared" si="2"/>
        <v>0</v>
      </c>
      <c r="P9" s="28"/>
      <c r="Q9" s="28"/>
      <c r="R9" s="28"/>
      <c r="S9" s="28"/>
      <c r="T9" s="28"/>
      <c r="U9" s="28"/>
    </row>
    <row r="10" spans="2:21" ht="21.95" customHeight="1" x14ac:dyDescent="0.5">
      <c r="B10" s="15" t="str">
        <f>'Cash Flow Forecast'!I19</f>
        <v/>
      </c>
      <c r="C10" s="25">
        <f>'Cash Flow Forecast'!I20</f>
        <v>0</v>
      </c>
      <c r="K10" s="28"/>
      <c r="L10" s="28"/>
      <c r="M10" s="31" t="str">
        <f t="shared" si="0"/>
        <v/>
      </c>
      <c r="N10" s="30">
        <f t="shared" si="1"/>
        <v>0</v>
      </c>
      <c r="O10" s="30">
        <f t="shared" si="2"/>
        <v>0</v>
      </c>
      <c r="P10" s="28"/>
      <c r="Q10" s="28"/>
      <c r="R10" s="28"/>
      <c r="S10" s="28"/>
      <c r="T10" s="28"/>
      <c r="U10" s="28"/>
    </row>
    <row r="11" spans="2:21" ht="21.95" customHeight="1" x14ac:dyDescent="0.5">
      <c r="B11" s="16" t="str">
        <f>'Cash Flow Forecast'!J19</f>
        <v/>
      </c>
      <c r="C11" s="24">
        <f>'Cash Flow Forecast'!J20</f>
        <v>0</v>
      </c>
      <c r="K11" s="28"/>
      <c r="L11" s="28"/>
      <c r="M11" s="31" t="str">
        <f t="shared" si="0"/>
        <v/>
      </c>
      <c r="N11" s="30">
        <f t="shared" si="1"/>
        <v>0</v>
      </c>
      <c r="O11" s="30">
        <f t="shared" si="2"/>
        <v>0</v>
      </c>
      <c r="P11" s="28"/>
      <c r="Q11" s="28"/>
      <c r="R11" s="28"/>
      <c r="S11" s="28"/>
      <c r="T11" s="28"/>
      <c r="U11" s="28"/>
    </row>
    <row r="12" spans="2:21" ht="21.95" customHeight="1" x14ac:dyDescent="0.5">
      <c r="B12" s="15" t="str">
        <f>'Cash Flow Forecast'!K19</f>
        <v/>
      </c>
      <c r="C12" s="25">
        <f>'Cash Flow Forecast'!K20</f>
        <v>0</v>
      </c>
      <c r="K12" s="28"/>
      <c r="L12" s="28"/>
      <c r="M12" s="31" t="str">
        <f t="shared" si="0"/>
        <v/>
      </c>
      <c r="N12" s="30">
        <f t="shared" si="1"/>
        <v>0</v>
      </c>
      <c r="O12" s="30">
        <f t="shared" si="2"/>
        <v>0</v>
      </c>
      <c r="P12" s="28"/>
      <c r="Q12" s="28"/>
      <c r="R12" s="28"/>
      <c r="S12" s="28"/>
      <c r="T12" s="28"/>
      <c r="U12" s="28"/>
    </row>
    <row r="13" spans="2:21" ht="21.95" customHeight="1" x14ac:dyDescent="0.5">
      <c r="B13" s="16" t="str">
        <f>'Cash Flow Forecast'!L19</f>
        <v/>
      </c>
      <c r="C13" s="24">
        <f>'Cash Flow Forecast'!L20</f>
        <v>0</v>
      </c>
      <c r="K13" s="28"/>
      <c r="L13" s="28"/>
      <c r="M13" s="31" t="str">
        <f t="shared" si="0"/>
        <v/>
      </c>
      <c r="N13" s="30">
        <f t="shared" si="1"/>
        <v>0</v>
      </c>
      <c r="O13" s="30">
        <f t="shared" si="2"/>
        <v>0</v>
      </c>
      <c r="P13" s="28"/>
      <c r="Q13" s="28"/>
      <c r="R13" s="28"/>
      <c r="S13" s="28"/>
      <c r="T13" s="28"/>
      <c r="U13" s="28"/>
    </row>
    <row r="14" spans="2:21" ht="21.95" customHeight="1" x14ac:dyDescent="0.5">
      <c r="B14" s="15" t="str">
        <f>'Cash Flow Forecast'!M19</f>
        <v/>
      </c>
      <c r="C14" s="25">
        <f>'Cash Flow Forecast'!M20</f>
        <v>0</v>
      </c>
      <c r="K14" s="28"/>
      <c r="L14" s="28"/>
      <c r="M14" s="31" t="str">
        <f t="shared" si="0"/>
        <v/>
      </c>
      <c r="N14" s="30">
        <f t="shared" si="1"/>
        <v>0</v>
      </c>
      <c r="O14" s="30">
        <f t="shared" si="2"/>
        <v>0</v>
      </c>
      <c r="P14" s="28"/>
      <c r="Q14" s="28"/>
      <c r="R14" s="28"/>
      <c r="S14" s="28"/>
      <c r="T14" s="28"/>
      <c r="U14" s="28"/>
    </row>
    <row r="15" spans="2:21" ht="21.95" customHeight="1" x14ac:dyDescent="0.5">
      <c r="B15" s="17" t="str">
        <f>'Cash Flow Forecast'!N19</f>
        <v/>
      </c>
      <c r="C15" s="26">
        <f>'Cash Flow Forecast'!N20</f>
        <v>0</v>
      </c>
      <c r="K15" s="28"/>
      <c r="L15" s="28"/>
      <c r="M15" s="31" t="str">
        <f t="shared" si="0"/>
        <v/>
      </c>
      <c r="N15" s="30">
        <f t="shared" si="1"/>
        <v>0</v>
      </c>
      <c r="O15" s="30">
        <f t="shared" si="2"/>
        <v>0</v>
      </c>
      <c r="P15" s="28"/>
      <c r="Q15" s="28"/>
      <c r="R15" s="28"/>
      <c r="S15" s="28"/>
      <c r="T15" s="28"/>
      <c r="U15" s="28"/>
    </row>
    <row r="16" spans="2:21" ht="21.95" customHeight="1" x14ac:dyDescent="0.5">
      <c r="K16" s="28"/>
      <c r="L16" s="28"/>
      <c r="M16" s="32"/>
      <c r="N16" s="32"/>
      <c r="O16" s="32"/>
      <c r="P16" s="28"/>
      <c r="Q16" s="28"/>
      <c r="R16" s="28"/>
      <c r="S16" s="28"/>
      <c r="T16" s="28"/>
      <c r="U16" s="28"/>
    </row>
    <row r="17" spans="11:21" ht="21.95" customHeight="1" x14ac:dyDescent="0.5">
      <c r="K17" s="28"/>
      <c r="L17" s="28"/>
      <c r="M17" s="32"/>
      <c r="N17" s="32"/>
      <c r="O17" s="32"/>
      <c r="P17" s="28"/>
      <c r="Q17" s="28"/>
      <c r="R17" s="28"/>
      <c r="S17" s="28"/>
      <c r="T17" s="28"/>
      <c r="U17" s="28"/>
    </row>
  </sheetData>
  <sheetProtection algorithmName="SHA-512" hashValue="9a/qYmbH4vCYU3RtRuykufaCLEeetTBDRHRWurQqYDo8AN1Ao/VRlqSNNVGT3j/Kmivagnex0QRaQnzz8aAhuA==" saltValue="vW1TsKuGmYyW/YyHatBABw==" spinCount="100000" sheet="1" objects="1" scenarios="1"/>
  <dataValidations count="1">
    <dataValidation allowBlank="1" showInputMessage="1" showErrorMessage="1" prompt="This tab automatically reads from the Cash Flow Forecast tab and summarizes the forecast with a table and a chart." sqref="A1" xr:uid="{00000000-0002-0000-0100-000000000000}"/>
  </dataValidations>
  <printOptions horizontalCentered="1"/>
  <pageMargins left="0.5" right="0.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7A4DDC5B053A4DA9FFEF2E4F0DFB15" ma:contentTypeVersion="10" ma:contentTypeDescription="Create a new document." ma:contentTypeScope="" ma:versionID="4ef3f7653cf5bc61778bf3b08313ac3c">
  <xsd:schema xmlns:xsd="http://www.w3.org/2001/XMLSchema" xmlns:xs="http://www.w3.org/2001/XMLSchema" xmlns:p="http://schemas.microsoft.com/office/2006/metadata/properties" xmlns:ns2="ed4dc063-c1b7-4e1e-82ff-ecd2bcf3b225" xmlns:ns3="3b735f5b-ee4e-4708-8c94-104138d77bdd" targetNamespace="http://schemas.microsoft.com/office/2006/metadata/properties" ma:root="true" ma:fieldsID="c612266562587fa40a92c2c56ddc3440" ns2:_="" ns3:_="">
    <xsd:import namespace="ed4dc063-c1b7-4e1e-82ff-ecd2bcf3b225"/>
    <xsd:import namespace="3b735f5b-ee4e-4708-8c94-104138d77b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4dc063-c1b7-4e1e-82ff-ecd2bcf3b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735f5b-ee4e-4708-8c94-104138d77bd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EFFA26D-8255-4FBC-8ED6-34AF0531DCE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E68700-CE33-4D96-939D-220AE6BFDB11}">
  <ds:schemaRefs>
    <ds:schemaRef ds:uri="3b735f5b-ee4e-4708-8c94-104138d77bdd"/>
    <ds:schemaRef ds:uri="http://schemas.microsoft.com/office/2006/documentManagement/types"/>
    <ds:schemaRef ds:uri="ed4dc063-c1b7-4e1e-82ff-ecd2bcf3b225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C3F5B194-B212-4DA6-9011-210EEF89F3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4dc063-c1b7-4e1e-82ff-ecd2bcf3b225"/>
    <ds:schemaRef ds:uri="3b735f5b-ee4e-4708-8c94-104138d77b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Cash Flow Forecast</vt:lpstr>
      <vt:lpstr>Cash Flow Chart</vt:lpstr>
      <vt:lpstr>Cash_Minimum</vt:lpstr>
      <vt:lpstr>'Cash Flow Chart'!Print_Area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2019-02-20T20:38:26Z</dcterms:created>
  <dcterms:modified xsi:type="dcterms:W3CDTF">2019-09-19T07:53:13Z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0x010100157A4DDC5B053A4DA9FFEF2E4F0DFB15</vt:lpwstr>
  </property>
</Properties>
</file>