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services.local\shared$\Project Centre\Project-BST\1000005536 - Crouch End LN Concepts\2 Project Delivery\6 Third Party Suppliers\3 ATC - Trial\ATC Data From TSP\Week 2\"/>
    </mc:Choice>
  </mc:AlternateContent>
  <xr:revisionPtr revIDLastSave="0" documentId="13_ncr:1_{C5F4202F-A6CC-4638-8CFB-7CA276D45D8A}" xr6:coauthVersionLast="45" xr6:coauthVersionMax="45" xr10:uidLastSave="{00000000-0000-0000-0000-000000000000}"/>
  <bookViews>
    <workbookView xWindow="28680" yWindow="-120" windowWidth="30960" windowHeight="16920" tabRatio="870" activeTab="3" xr2:uid="{00000000-000D-0000-FFFF-FFFF00000000}"/>
  </bookViews>
  <sheets>
    <sheet name="Details" sheetId="20" r:id="rId1"/>
    <sheet name="Location Plan" sheetId="15" r:id="rId2"/>
    <sheet name="Eastbound Data" sheetId="16" r:id="rId3"/>
    <sheet name="Eastbound Virtual Week" sheetId="22" r:id="rId4"/>
    <sheet name="Eastbound Chart" sheetId="17" r:id="rId5"/>
    <sheet name="Westbound Data" sheetId="18" r:id="rId6"/>
    <sheet name="Westbound Virtual Week" sheetId="23" r:id="rId7"/>
    <sheet name="Westbound Chart" sheetId="19" r:id="rId8"/>
    <sheet name="ARX Classification" sheetId="21" r:id="rId9"/>
  </sheets>
  <definedNames>
    <definedName name="_xlnm.Print_Area" localSheetId="8">'ARX Classification'!$A$1:$F$22</definedName>
    <definedName name="_xlnm.Print_Area" localSheetId="0">Details!$A$1:$E$16</definedName>
    <definedName name="_xlnm.Print_Area" localSheetId="4">'Eastbound Chart'!$A$1:$T$304</definedName>
    <definedName name="_xlnm.Print_Area" localSheetId="1">'Location Plan'!$A$1:$S$38</definedName>
    <definedName name="_xlnm.Print_Area" localSheetId="7">'Westbound Chart'!$A$1:$T$304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68" i="23" l="1"/>
  <c r="AE867" i="23"/>
  <c r="AD867" i="23"/>
  <c r="AC867" i="23"/>
  <c r="AB867" i="23"/>
  <c r="AA867" i="23"/>
  <c r="Z867" i="23"/>
  <c r="Y867" i="23"/>
  <c r="X867" i="23"/>
  <c r="W867" i="23"/>
  <c r="V867" i="23"/>
  <c r="U867" i="23"/>
  <c r="T867" i="23"/>
  <c r="S867" i="23"/>
  <c r="R867" i="23"/>
  <c r="R868" i="23" s="1"/>
  <c r="S868" i="23" s="1"/>
  <c r="T868" i="23" s="1"/>
  <c r="U868" i="23" s="1"/>
  <c r="V868" i="23" s="1"/>
  <c r="Q867" i="23"/>
  <c r="O867" i="23"/>
  <c r="AE867" i="22"/>
  <c r="AD867" i="22"/>
  <c r="AC867" i="22"/>
  <c r="AB867" i="22"/>
  <c r="AA867" i="22"/>
  <c r="Z867" i="22"/>
  <c r="Y867" i="22"/>
  <c r="X867" i="22"/>
  <c r="W867" i="22"/>
  <c r="V867" i="22"/>
  <c r="U867" i="22"/>
  <c r="T867" i="22"/>
  <c r="S867" i="22"/>
  <c r="R867" i="22"/>
  <c r="Q867" i="22"/>
  <c r="Q868" i="22" s="1"/>
  <c r="R868" i="22" s="1"/>
  <c r="S868" i="22" s="1"/>
  <c r="W868" i="23" l="1"/>
  <c r="X868" i="23" s="1"/>
  <c r="Y868" i="23" s="1"/>
  <c r="Z868" i="23" s="1"/>
  <c r="AA868" i="23" s="1"/>
  <c r="AB868" i="23" s="1"/>
  <c r="AC868" i="23" s="1"/>
  <c r="AD868" i="23" s="1"/>
  <c r="AE868" i="23" s="1"/>
  <c r="T868" i="22"/>
  <c r="U868" i="22" s="1"/>
  <c r="V868" i="22" s="1"/>
  <c r="W868" i="22" s="1"/>
  <c r="X868" i="22" s="1"/>
  <c r="Y868" i="22" s="1"/>
  <c r="Z868" i="22" s="1"/>
  <c r="AA868" i="22" s="1"/>
  <c r="AB868" i="22" s="1"/>
  <c r="AC868" i="22" s="1"/>
  <c r="AD868" i="22" s="1"/>
  <c r="AE868" i="22" s="1"/>
  <c r="O867" i="22"/>
  <c r="AE858" i="22"/>
  <c r="AD858" i="22"/>
  <c r="AC858" i="22"/>
  <c r="AB858" i="22"/>
  <c r="AA858" i="22"/>
  <c r="Z858" i="22"/>
  <c r="Y858" i="22"/>
  <c r="X858" i="22"/>
  <c r="W858" i="22"/>
  <c r="V858" i="22"/>
  <c r="U858" i="22"/>
  <c r="T858" i="22"/>
  <c r="S858" i="22"/>
  <c r="R858" i="22"/>
  <c r="Q858" i="22"/>
  <c r="AE857" i="22"/>
  <c r="AD857" i="22"/>
  <c r="AC857" i="22"/>
  <c r="AB857" i="22"/>
  <c r="AA857" i="22"/>
  <c r="Z857" i="22"/>
  <c r="Y857" i="22"/>
  <c r="X857" i="22"/>
  <c r="W857" i="22"/>
  <c r="V857" i="22"/>
  <c r="U857" i="22"/>
  <c r="T857" i="22"/>
  <c r="S857" i="22"/>
  <c r="R857" i="22"/>
  <c r="Q857" i="22"/>
  <c r="AF857" i="22" s="1"/>
  <c r="AE856" i="22"/>
  <c r="AD856" i="22"/>
  <c r="AC856" i="22"/>
  <c r="AB856" i="22"/>
  <c r="AA856" i="22"/>
  <c r="Z856" i="22"/>
  <c r="Y856" i="22"/>
  <c r="X856" i="22"/>
  <c r="W856" i="22"/>
  <c r="V856" i="22"/>
  <c r="U856" i="22"/>
  <c r="T856" i="22"/>
  <c r="S856" i="22"/>
  <c r="R856" i="22"/>
  <c r="Q856" i="22"/>
  <c r="AF856" i="22" s="1"/>
  <c r="AE855" i="22"/>
  <c r="AD855" i="22"/>
  <c r="AC855" i="22"/>
  <c r="AB855" i="22"/>
  <c r="AA855" i="22"/>
  <c r="Z855" i="22"/>
  <c r="Y855" i="22"/>
  <c r="X855" i="22"/>
  <c r="W855" i="22"/>
  <c r="V855" i="22"/>
  <c r="U855" i="22"/>
  <c r="T855" i="22"/>
  <c r="S855" i="22"/>
  <c r="R855" i="22"/>
  <c r="Q855" i="22"/>
  <c r="AE854" i="22"/>
  <c r="AD854" i="22"/>
  <c r="AC854" i="22"/>
  <c r="AB854" i="22"/>
  <c r="AA854" i="22"/>
  <c r="Z854" i="22"/>
  <c r="Y854" i="22"/>
  <c r="X854" i="22"/>
  <c r="W854" i="22"/>
  <c r="V854" i="22"/>
  <c r="U854" i="22"/>
  <c r="T854" i="22"/>
  <c r="S854" i="22"/>
  <c r="R854" i="22"/>
  <c r="Q854" i="22"/>
  <c r="AE853" i="22"/>
  <c r="AD853" i="22"/>
  <c r="AC853" i="22"/>
  <c r="AB853" i="22"/>
  <c r="AA853" i="22"/>
  <c r="Z853" i="22"/>
  <c r="Y853" i="22"/>
  <c r="X853" i="22"/>
  <c r="W853" i="22"/>
  <c r="V853" i="22"/>
  <c r="U853" i="22"/>
  <c r="T853" i="22"/>
  <c r="S853" i="22"/>
  <c r="R853" i="22"/>
  <c r="Q853" i="22"/>
  <c r="AE852" i="22"/>
  <c r="AD852" i="22"/>
  <c r="AC852" i="22"/>
  <c r="AB852" i="22"/>
  <c r="AA852" i="22"/>
  <c r="Z852" i="22"/>
  <c r="Y852" i="22"/>
  <c r="X852" i="22"/>
  <c r="W852" i="22"/>
  <c r="V852" i="22"/>
  <c r="U852" i="22"/>
  <c r="T852" i="22"/>
  <c r="S852" i="22"/>
  <c r="R852" i="22"/>
  <c r="Q852" i="22"/>
  <c r="AE851" i="22"/>
  <c r="AD851" i="22"/>
  <c r="AC851" i="22"/>
  <c r="AB851" i="22"/>
  <c r="AA851" i="22"/>
  <c r="Z851" i="22"/>
  <c r="Y851" i="22"/>
  <c r="X851" i="22"/>
  <c r="W851" i="22"/>
  <c r="V851" i="22"/>
  <c r="U851" i="22"/>
  <c r="T851" i="22"/>
  <c r="S851" i="22"/>
  <c r="R851" i="22"/>
  <c r="Q851" i="22"/>
  <c r="AE850" i="22"/>
  <c r="AD850" i="22"/>
  <c r="AC850" i="22"/>
  <c r="AB850" i="22"/>
  <c r="AA850" i="22"/>
  <c r="Z850" i="22"/>
  <c r="Y850" i="22"/>
  <c r="X850" i="22"/>
  <c r="W850" i="22"/>
  <c r="V850" i="22"/>
  <c r="U850" i="22"/>
  <c r="T850" i="22"/>
  <c r="S850" i="22"/>
  <c r="R850" i="22"/>
  <c r="Q850" i="22"/>
  <c r="AF850" i="22" s="1"/>
  <c r="AE849" i="22"/>
  <c r="AD849" i="22"/>
  <c r="AC849" i="22"/>
  <c r="AB849" i="22"/>
  <c r="AA849" i="22"/>
  <c r="Z849" i="22"/>
  <c r="Y849" i="22"/>
  <c r="X849" i="22"/>
  <c r="W849" i="22"/>
  <c r="V849" i="22"/>
  <c r="U849" i="22"/>
  <c r="T849" i="22"/>
  <c r="S849" i="22"/>
  <c r="R849" i="22"/>
  <c r="Q849" i="22"/>
  <c r="AF849" i="22" s="1"/>
  <c r="AE848" i="22"/>
  <c r="AD848" i="22"/>
  <c r="AC848" i="22"/>
  <c r="AB848" i="22"/>
  <c r="AA848" i="22"/>
  <c r="Z848" i="22"/>
  <c r="Y848" i="22"/>
  <c r="X848" i="22"/>
  <c r="W848" i="22"/>
  <c r="V848" i="22"/>
  <c r="U848" i="22"/>
  <c r="T848" i="22"/>
  <c r="S848" i="22"/>
  <c r="R848" i="22"/>
  <c r="Q848" i="22"/>
  <c r="AE847" i="22"/>
  <c r="AD847" i="22"/>
  <c r="AC847" i="22"/>
  <c r="AB847" i="22"/>
  <c r="AA847" i="22"/>
  <c r="Z847" i="22"/>
  <c r="Y847" i="22"/>
  <c r="X847" i="22"/>
  <c r="W847" i="22"/>
  <c r="V847" i="22"/>
  <c r="U847" i="22"/>
  <c r="T847" i="22"/>
  <c r="S847" i="22"/>
  <c r="R847" i="22"/>
  <c r="Q847" i="22"/>
  <c r="AE846" i="22"/>
  <c r="AD846" i="22"/>
  <c r="AC846" i="22"/>
  <c r="AB846" i="22"/>
  <c r="AA846" i="22"/>
  <c r="Z846" i="22"/>
  <c r="Y846" i="22"/>
  <c r="X846" i="22"/>
  <c r="W846" i="22"/>
  <c r="V846" i="22"/>
  <c r="U846" i="22"/>
  <c r="T846" i="22"/>
  <c r="S846" i="22"/>
  <c r="R846" i="22"/>
  <c r="Q846" i="22"/>
  <c r="AE845" i="22"/>
  <c r="AD845" i="22"/>
  <c r="AC845" i="22"/>
  <c r="AB845" i="22"/>
  <c r="AA845" i="22"/>
  <c r="Z845" i="22"/>
  <c r="Y845" i="22"/>
  <c r="X845" i="22"/>
  <c r="W845" i="22"/>
  <c r="V845" i="22"/>
  <c r="U845" i="22"/>
  <c r="T845" i="22"/>
  <c r="S845" i="22"/>
  <c r="R845" i="22"/>
  <c r="Q845" i="22"/>
  <c r="AE844" i="22"/>
  <c r="AD844" i="22"/>
  <c r="AC844" i="22"/>
  <c r="AB844" i="22"/>
  <c r="AA844" i="22"/>
  <c r="Z844" i="22"/>
  <c r="Y844" i="22"/>
  <c r="X844" i="22"/>
  <c r="W844" i="22"/>
  <c r="V844" i="22"/>
  <c r="U844" i="22"/>
  <c r="T844" i="22"/>
  <c r="S844" i="22"/>
  <c r="R844" i="22"/>
  <c r="Q844" i="22"/>
  <c r="AE843" i="22"/>
  <c r="AD843" i="22"/>
  <c r="AC843" i="22"/>
  <c r="AB843" i="22"/>
  <c r="AA843" i="22"/>
  <c r="Z843" i="22"/>
  <c r="Y843" i="22"/>
  <c r="X843" i="22"/>
  <c r="W843" i="22"/>
  <c r="V843" i="22"/>
  <c r="U843" i="22"/>
  <c r="T843" i="22"/>
  <c r="S843" i="22"/>
  <c r="R843" i="22"/>
  <c r="Q843" i="22"/>
  <c r="AE842" i="22"/>
  <c r="AD842" i="22"/>
  <c r="AC842" i="22"/>
  <c r="AB842" i="22"/>
  <c r="AA842" i="22"/>
  <c r="Z842" i="22"/>
  <c r="Y842" i="22"/>
  <c r="X842" i="22"/>
  <c r="W842" i="22"/>
  <c r="V842" i="22"/>
  <c r="U842" i="22"/>
  <c r="T842" i="22"/>
  <c r="S842" i="22"/>
  <c r="R842" i="22"/>
  <c r="Q842" i="22"/>
  <c r="AF842" i="22" s="1"/>
  <c r="AE841" i="22"/>
  <c r="AD841" i="22"/>
  <c r="AC841" i="22"/>
  <c r="AB841" i="22"/>
  <c r="AA841" i="22"/>
  <c r="Z841" i="22"/>
  <c r="Y841" i="22"/>
  <c r="X841" i="22"/>
  <c r="W841" i="22"/>
  <c r="V841" i="22"/>
  <c r="U841" i="22"/>
  <c r="T841" i="22"/>
  <c r="S841" i="22"/>
  <c r="R841" i="22"/>
  <c r="Q841" i="22"/>
  <c r="AF841" i="22" s="1"/>
  <c r="AE840" i="22"/>
  <c r="AD840" i="22"/>
  <c r="AC840" i="22"/>
  <c r="AB840" i="22"/>
  <c r="AA840" i="22"/>
  <c r="Z840" i="22"/>
  <c r="Y840" i="22"/>
  <c r="X840" i="22"/>
  <c r="W840" i="22"/>
  <c r="V840" i="22"/>
  <c r="U840" i="22"/>
  <c r="T840" i="22"/>
  <c r="S840" i="22"/>
  <c r="R840" i="22"/>
  <c r="Q840" i="22"/>
  <c r="AE839" i="22"/>
  <c r="AD839" i="22"/>
  <c r="AC839" i="22"/>
  <c r="AB839" i="22"/>
  <c r="AA839" i="22"/>
  <c r="Z839" i="22"/>
  <c r="Y839" i="22"/>
  <c r="X839" i="22"/>
  <c r="W839" i="22"/>
  <c r="V839" i="22"/>
  <c r="U839" i="22"/>
  <c r="T839" i="22"/>
  <c r="S839" i="22"/>
  <c r="R839" i="22"/>
  <c r="Q839" i="22"/>
  <c r="AE838" i="22"/>
  <c r="AD838" i="22"/>
  <c r="AC838" i="22"/>
  <c r="AB838" i="22"/>
  <c r="AA838" i="22"/>
  <c r="Z838" i="22"/>
  <c r="Y838" i="22"/>
  <c r="X838" i="22"/>
  <c r="W838" i="22"/>
  <c r="V838" i="22"/>
  <c r="U838" i="22"/>
  <c r="T838" i="22"/>
  <c r="S838" i="22"/>
  <c r="R838" i="22"/>
  <c r="Q838" i="22"/>
  <c r="AE837" i="22"/>
  <c r="AD837" i="22"/>
  <c r="AC837" i="22"/>
  <c r="AB837" i="22"/>
  <c r="AA837" i="22"/>
  <c r="Z837" i="22"/>
  <c r="Y837" i="22"/>
  <c r="X837" i="22"/>
  <c r="W837" i="22"/>
  <c r="V837" i="22"/>
  <c r="U837" i="22"/>
  <c r="T837" i="22"/>
  <c r="S837" i="22"/>
  <c r="R837" i="22"/>
  <c r="Q837" i="22"/>
  <c r="AE836" i="22"/>
  <c r="AD836" i="22"/>
  <c r="AC836" i="22"/>
  <c r="AB836" i="22"/>
  <c r="AA836" i="22"/>
  <c r="Z836" i="22"/>
  <c r="Y836" i="22"/>
  <c r="X836" i="22"/>
  <c r="W836" i="22"/>
  <c r="V836" i="22"/>
  <c r="U836" i="22"/>
  <c r="T836" i="22"/>
  <c r="S836" i="22"/>
  <c r="R836" i="22"/>
  <c r="Q836" i="22"/>
  <c r="AE835" i="22"/>
  <c r="AD835" i="22"/>
  <c r="AC835" i="22"/>
  <c r="AB835" i="22"/>
  <c r="AA835" i="22"/>
  <c r="Z835" i="22"/>
  <c r="Y835" i="22"/>
  <c r="X835" i="22"/>
  <c r="W835" i="22"/>
  <c r="V835" i="22"/>
  <c r="U835" i="22"/>
  <c r="T835" i="22"/>
  <c r="S835" i="22"/>
  <c r="R835" i="22"/>
  <c r="Q835" i="22"/>
  <c r="AE834" i="22"/>
  <c r="AD834" i="22"/>
  <c r="AC834" i="22"/>
  <c r="AB834" i="22"/>
  <c r="AA834" i="22"/>
  <c r="Z834" i="22"/>
  <c r="Y834" i="22"/>
  <c r="X834" i="22"/>
  <c r="W834" i="22"/>
  <c r="V834" i="22"/>
  <c r="U834" i="22"/>
  <c r="T834" i="22"/>
  <c r="S834" i="22"/>
  <c r="R834" i="22"/>
  <c r="Q834" i="22"/>
  <c r="AF834" i="22" s="1"/>
  <c r="AE833" i="22"/>
  <c r="AD833" i="22"/>
  <c r="AC833" i="22"/>
  <c r="AB833" i="22"/>
  <c r="AA833" i="22"/>
  <c r="Z833" i="22"/>
  <c r="Y833" i="22"/>
  <c r="X833" i="22"/>
  <c r="W833" i="22"/>
  <c r="V833" i="22"/>
  <c r="U833" i="22"/>
  <c r="T833" i="22"/>
  <c r="S833" i="22"/>
  <c r="R833" i="22"/>
  <c r="Q833" i="22"/>
  <c r="AF833" i="22" s="1"/>
  <c r="AE832" i="22"/>
  <c r="AD832" i="22"/>
  <c r="AC832" i="22"/>
  <c r="AB832" i="22"/>
  <c r="AA832" i="22"/>
  <c r="Z832" i="22"/>
  <c r="Y832" i="22"/>
  <c r="X832" i="22"/>
  <c r="W832" i="22"/>
  <c r="V832" i="22"/>
  <c r="U832" i="22"/>
  <c r="T832" i="22"/>
  <c r="S832" i="22"/>
  <c r="R832" i="22"/>
  <c r="Q832" i="22"/>
  <c r="AE831" i="22"/>
  <c r="AD831" i="22"/>
  <c r="AC831" i="22"/>
  <c r="AB831" i="22"/>
  <c r="AA831" i="22"/>
  <c r="Z831" i="22"/>
  <c r="Y831" i="22"/>
  <c r="X831" i="22"/>
  <c r="W831" i="22"/>
  <c r="V831" i="22"/>
  <c r="U831" i="22"/>
  <c r="T831" i="22"/>
  <c r="S831" i="22"/>
  <c r="R831" i="22"/>
  <c r="Q831" i="22"/>
  <c r="AE830" i="22"/>
  <c r="AD830" i="22"/>
  <c r="AC830" i="22"/>
  <c r="AB830" i="22"/>
  <c r="AA830" i="22"/>
  <c r="Z830" i="22"/>
  <c r="Y830" i="22"/>
  <c r="X830" i="22"/>
  <c r="W830" i="22"/>
  <c r="V830" i="22"/>
  <c r="U830" i="22"/>
  <c r="T830" i="22"/>
  <c r="S830" i="22"/>
  <c r="R830" i="22"/>
  <c r="Q830" i="22"/>
  <c r="AE829" i="22"/>
  <c r="AD829" i="22"/>
  <c r="AC829" i="22"/>
  <c r="AB829" i="22"/>
  <c r="AA829" i="22"/>
  <c r="Z829" i="22"/>
  <c r="Y829" i="22"/>
  <c r="X829" i="22"/>
  <c r="W829" i="22"/>
  <c r="V829" i="22"/>
  <c r="U829" i="22"/>
  <c r="T829" i="22"/>
  <c r="S829" i="22"/>
  <c r="R829" i="22"/>
  <c r="Q829" i="22"/>
  <c r="AE828" i="22"/>
  <c r="AD828" i="22"/>
  <c r="AC828" i="22"/>
  <c r="AB828" i="22"/>
  <c r="AA828" i="22"/>
  <c r="Z828" i="22"/>
  <c r="Y828" i="22"/>
  <c r="X828" i="22"/>
  <c r="W828" i="22"/>
  <c r="V828" i="22"/>
  <c r="U828" i="22"/>
  <c r="T828" i="22"/>
  <c r="S828" i="22"/>
  <c r="R828" i="22"/>
  <c r="Q828" i="22"/>
  <c r="AE827" i="22"/>
  <c r="AD827" i="22"/>
  <c r="AC827" i="22"/>
  <c r="AB827" i="22"/>
  <c r="AA827" i="22"/>
  <c r="Z827" i="22"/>
  <c r="Y827" i="22"/>
  <c r="X827" i="22"/>
  <c r="W827" i="22"/>
  <c r="V827" i="22"/>
  <c r="U827" i="22"/>
  <c r="T827" i="22"/>
  <c r="S827" i="22"/>
  <c r="R827" i="22"/>
  <c r="Q827" i="22"/>
  <c r="AE826" i="22"/>
  <c r="AD826" i="22"/>
  <c r="AC826" i="22"/>
  <c r="AB826" i="22"/>
  <c r="AA826" i="22"/>
  <c r="Z826" i="22"/>
  <c r="Y826" i="22"/>
  <c r="X826" i="22"/>
  <c r="W826" i="22"/>
  <c r="V826" i="22"/>
  <c r="U826" i="22"/>
  <c r="T826" i="22"/>
  <c r="S826" i="22"/>
  <c r="R826" i="22"/>
  <c r="Q826" i="22"/>
  <c r="AF826" i="22" s="1"/>
  <c r="AE825" i="22"/>
  <c r="AD825" i="22"/>
  <c r="AC825" i="22"/>
  <c r="AB825" i="22"/>
  <c r="AA825" i="22"/>
  <c r="Z825" i="22"/>
  <c r="Y825" i="22"/>
  <c r="X825" i="22"/>
  <c r="W825" i="22"/>
  <c r="V825" i="22"/>
  <c r="U825" i="22"/>
  <c r="T825" i="22"/>
  <c r="S825" i="22"/>
  <c r="R825" i="22"/>
  <c r="Q825" i="22"/>
  <c r="AF825" i="22" s="1"/>
  <c r="AE824" i="22"/>
  <c r="AD824" i="22"/>
  <c r="AC824" i="22"/>
  <c r="AB824" i="22"/>
  <c r="AA824" i="22"/>
  <c r="Z824" i="22"/>
  <c r="Y824" i="22"/>
  <c r="X824" i="22"/>
  <c r="W824" i="22"/>
  <c r="V824" i="22"/>
  <c r="U824" i="22"/>
  <c r="T824" i="22"/>
  <c r="S824" i="22"/>
  <c r="R824" i="22"/>
  <c r="Q824" i="22"/>
  <c r="AE823" i="22"/>
  <c r="AD823" i="22"/>
  <c r="AC823" i="22"/>
  <c r="AB823" i="22"/>
  <c r="AA823" i="22"/>
  <c r="Z823" i="22"/>
  <c r="Y823" i="22"/>
  <c r="X823" i="22"/>
  <c r="W823" i="22"/>
  <c r="V823" i="22"/>
  <c r="U823" i="22"/>
  <c r="T823" i="22"/>
  <c r="S823" i="22"/>
  <c r="R823" i="22"/>
  <c r="Q823" i="22"/>
  <c r="AE822" i="22"/>
  <c r="AD822" i="22"/>
  <c r="AC822" i="22"/>
  <c r="AB822" i="22"/>
  <c r="AA822" i="22"/>
  <c r="Z822" i="22"/>
  <c r="Y822" i="22"/>
  <c r="X822" i="22"/>
  <c r="W822" i="22"/>
  <c r="V822" i="22"/>
  <c r="U822" i="22"/>
  <c r="T822" i="22"/>
  <c r="S822" i="22"/>
  <c r="R822" i="22"/>
  <c r="Q822" i="22"/>
  <c r="AE821" i="22"/>
  <c r="AD821" i="22"/>
  <c r="AC821" i="22"/>
  <c r="AB821" i="22"/>
  <c r="AA821" i="22"/>
  <c r="Z821" i="22"/>
  <c r="Y821" i="22"/>
  <c r="X821" i="22"/>
  <c r="W821" i="22"/>
  <c r="V821" i="22"/>
  <c r="U821" i="22"/>
  <c r="T821" i="22"/>
  <c r="S821" i="22"/>
  <c r="R821" i="22"/>
  <c r="Q821" i="22"/>
  <c r="AE820" i="22"/>
  <c r="AD820" i="22"/>
  <c r="AC820" i="22"/>
  <c r="AB820" i="22"/>
  <c r="AA820" i="22"/>
  <c r="Z820" i="22"/>
  <c r="Y820" i="22"/>
  <c r="X820" i="22"/>
  <c r="W820" i="22"/>
  <c r="V820" i="22"/>
  <c r="U820" i="22"/>
  <c r="T820" i="22"/>
  <c r="S820" i="22"/>
  <c r="R820" i="22"/>
  <c r="Q820" i="22"/>
  <c r="AE819" i="22"/>
  <c r="AD819" i="22"/>
  <c r="AC819" i="22"/>
  <c r="AB819" i="22"/>
  <c r="AA819" i="22"/>
  <c r="Z819" i="22"/>
  <c r="Y819" i="22"/>
  <c r="X819" i="22"/>
  <c r="W819" i="22"/>
  <c r="V819" i="22"/>
  <c r="U819" i="22"/>
  <c r="T819" i="22"/>
  <c r="S819" i="22"/>
  <c r="R819" i="22"/>
  <c r="Q819" i="22"/>
  <c r="AE818" i="22"/>
  <c r="AD818" i="22"/>
  <c r="AC818" i="22"/>
  <c r="AB818" i="22"/>
  <c r="AA818" i="22"/>
  <c r="Z818" i="22"/>
  <c r="Y818" i="22"/>
  <c r="X818" i="22"/>
  <c r="W818" i="22"/>
  <c r="V818" i="22"/>
  <c r="U818" i="22"/>
  <c r="T818" i="22"/>
  <c r="S818" i="22"/>
  <c r="R818" i="22"/>
  <c r="Q818" i="22"/>
  <c r="AF818" i="22" s="1"/>
  <c r="AE817" i="22"/>
  <c r="AD817" i="22"/>
  <c r="AC817" i="22"/>
  <c r="AB817" i="22"/>
  <c r="AA817" i="22"/>
  <c r="Z817" i="22"/>
  <c r="Y817" i="22"/>
  <c r="X817" i="22"/>
  <c r="W817" i="22"/>
  <c r="V817" i="22"/>
  <c r="U817" i="22"/>
  <c r="T817" i="22"/>
  <c r="S817" i="22"/>
  <c r="R817" i="22"/>
  <c r="Q817" i="22"/>
  <c r="AF817" i="22" s="1"/>
  <c r="AE816" i="22"/>
  <c r="AD816" i="22"/>
  <c r="AC816" i="22"/>
  <c r="AB816" i="22"/>
  <c r="AA816" i="22"/>
  <c r="Z816" i="22"/>
  <c r="Y816" i="22"/>
  <c r="X816" i="22"/>
  <c r="W816" i="22"/>
  <c r="V816" i="22"/>
  <c r="U816" i="22"/>
  <c r="T816" i="22"/>
  <c r="S816" i="22"/>
  <c r="R816" i="22"/>
  <c r="Q816" i="22"/>
  <c r="AE815" i="22"/>
  <c r="AD815" i="22"/>
  <c r="AC815" i="22"/>
  <c r="AB815" i="22"/>
  <c r="AA815" i="22"/>
  <c r="Z815" i="22"/>
  <c r="Y815" i="22"/>
  <c r="X815" i="22"/>
  <c r="W815" i="22"/>
  <c r="V815" i="22"/>
  <c r="U815" i="22"/>
  <c r="T815" i="22"/>
  <c r="S815" i="22"/>
  <c r="R815" i="22"/>
  <c r="Q815" i="22"/>
  <c r="AE814" i="22"/>
  <c r="AD814" i="22"/>
  <c r="AC814" i="22"/>
  <c r="AB814" i="22"/>
  <c r="AA814" i="22"/>
  <c r="Z814" i="22"/>
  <c r="Y814" i="22"/>
  <c r="X814" i="22"/>
  <c r="W814" i="22"/>
  <c r="V814" i="22"/>
  <c r="U814" i="22"/>
  <c r="T814" i="22"/>
  <c r="S814" i="22"/>
  <c r="R814" i="22"/>
  <c r="Q814" i="22"/>
  <c r="AE813" i="22"/>
  <c r="AD813" i="22"/>
  <c r="AC813" i="22"/>
  <c r="AB813" i="22"/>
  <c r="AA813" i="22"/>
  <c r="Z813" i="22"/>
  <c r="Y813" i="22"/>
  <c r="X813" i="22"/>
  <c r="W813" i="22"/>
  <c r="V813" i="22"/>
  <c r="U813" i="22"/>
  <c r="T813" i="22"/>
  <c r="S813" i="22"/>
  <c r="R813" i="22"/>
  <c r="Q813" i="22"/>
  <c r="AE812" i="22"/>
  <c r="AD812" i="22"/>
  <c r="AC812" i="22"/>
  <c r="AB812" i="22"/>
  <c r="AA812" i="22"/>
  <c r="Z812" i="22"/>
  <c r="Y812" i="22"/>
  <c r="X812" i="22"/>
  <c r="W812" i="22"/>
  <c r="V812" i="22"/>
  <c r="U812" i="22"/>
  <c r="T812" i="22"/>
  <c r="S812" i="22"/>
  <c r="R812" i="22"/>
  <c r="Q812" i="22"/>
  <c r="AE811" i="22"/>
  <c r="AD811" i="22"/>
  <c r="AC811" i="22"/>
  <c r="AB811" i="22"/>
  <c r="AA811" i="22"/>
  <c r="Z811" i="22"/>
  <c r="Y811" i="22"/>
  <c r="X811" i="22"/>
  <c r="W811" i="22"/>
  <c r="V811" i="22"/>
  <c r="U811" i="22"/>
  <c r="T811" i="22"/>
  <c r="S811" i="22"/>
  <c r="R811" i="22"/>
  <c r="Q811" i="22"/>
  <c r="AE810" i="22"/>
  <c r="AD810" i="22"/>
  <c r="AC810" i="22"/>
  <c r="AB810" i="22"/>
  <c r="AA810" i="22"/>
  <c r="Z810" i="22"/>
  <c r="Y810" i="22"/>
  <c r="X810" i="22"/>
  <c r="W810" i="22"/>
  <c r="V810" i="22"/>
  <c r="U810" i="22"/>
  <c r="T810" i="22"/>
  <c r="S810" i="22"/>
  <c r="R810" i="22"/>
  <c r="Q810" i="22"/>
  <c r="AF810" i="22" s="1"/>
  <c r="AE809" i="22"/>
  <c r="AD809" i="22"/>
  <c r="AC809" i="22"/>
  <c r="AB809" i="22"/>
  <c r="AA809" i="22"/>
  <c r="Z809" i="22"/>
  <c r="Y809" i="22"/>
  <c r="X809" i="22"/>
  <c r="W809" i="22"/>
  <c r="V809" i="22"/>
  <c r="U809" i="22"/>
  <c r="T809" i="22"/>
  <c r="S809" i="22"/>
  <c r="R809" i="22"/>
  <c r="Q809" i="22"/>
  <c r="AF809" i="22" s="1"/>
  <c r="AE808" i="22"/>
  <c r="AD808" i="22"/>
  <c r="AC808" i="22"/>
  <c r="AB808" i="22"/>
  <c r="AA808" i="22"/>
  <c r="Z808" i="22"/>
  <c r="Y808" i="22"/>
  <c r="X808" i="22"/>
  <c r="W808" i="22"/>
  <c r="V808" i="22"/>
  <c r="U808" i="22"/>
  <c r="T808" i="22"/>
  <c r="S808" i="22"/>
  <c r="R808" i="22"/>
  <c r="Q808" i="22"/>
  <c r="AE807" i="22"/>
  <c r="AD807" i="22"/>
  <c r="AC807" i="22"/>
  <c r="AB807" i="22"/>
  <c r="AA807" i="22"/>
  <c r="Z807" i="22"/>
  <c r="Y807" i="22"/>
  <c r="X807" i="22"/>
  <c r="W807" i="22"/>
  <c r="V807" i="22"/>
  <c r="U807" i="22"/>
  <c r="T807" i="22"/>
  <c r="S807" i="22"/>
  <c r="R807" i="22"/>
  <c r="Q807" i="22"/>
  <c r="AE806" i="22"/>
  <c r="AD806" i="22"/>
  <c r="AC806" i="22"/>
  <c r="AB806" i="22"/>
  <c r="AA806" i="22"/>
  <c r="Z806" i="22"/>
  <c r="Y806" i="22"/>
  <c r="X806" i="22"/>
  <c r="W806" i="22"/>
  <c r="V806" i="22"/>
  <c r="U806" i="22"/>
  <c r="T806" i="22"/>
  <c r="S806" i="22"/>
  <c r="R806" i="22"/>
  <c r="Q806" i="22"/>
  <c r="AE805" i="22"/>
  <c r="AD805" i="22"/>
  <c r="AC805" i="22"/>
  <c r="AB805" i="22"/>
  <c r="AA805" i="22"/>
  <c r="Z805" i="22"/>
  <c r="Y805" i="22"/>
  <c r="X805" i="22"/>
  <c r="W805" i="22"/>
  <c r="V805" i="22"/>
  <c r="U805" i="22"/>
  <c r="T805" i="22"/>
  <c r="S805" i="22"/>
  <c r="R805" i="22"/>
  <c r="Q805" i="22"/>
  <c r="AE804" i="22"/>
  <c r="AD804" i="22"/>
  <c r="AC804" i="22"/>
  <c r="AB804" i="22"/>
  <c r="AA804" i="22"/>
  <c r="Z804" i="22"/>
  <c r="Y804" i="22"/>
  <c r="X804" i="22"/>
  <c r="W804" i="22"/>
  <c r="V804" i="22"/>
  <c r="U804" i="22"/>
  <c r="T804" i="22"/>
  <c r="S804" i="22"/>
  <c r="R804" i="22"/>
  <c r="Q804" i="22"/>
  <c r="AE803" i="22"/>
  <c r="AD803" i="22"/>
  <c r="AC803" i="22"/>
  <c r="AB803" i="22"/>
  <c r="AA803" i="22"/>
  <c r="Z803" i="22"/>
  <c r="Y803" i="22"/>
  <c r="X803" i="22"/>
  <c r="W803" i="22"/>
  <c r="V803" i="22"/>
  <c r="U803" i="22"/>
  <c r="T803" i="22"/>
  <c r="S803" i="22"/>
  <c r="R803" i="22"/>
  <c r="Q803" i="22"/>
  <c r="AE802" i="22"/>
  <c r="AD802" i="22"/>
  <c r="AC802" i="22"/>
  <c r="AB802" i="22"/>
  <c r="AA802" i="22"/>
  <c r="Z802" i="22"/>
  <c r="Y802" i="22"/>
  <c r="X802" i="22"/>
  <c r="W802" i="22"/>
  <c r="V802" i="22"/>
  <c r="U802" i="22"/>
  <c r="T802" i="22"/>
  <c r="S802" i="22"/>
  <c r="R802" i="22"/>
  <c r="Q802" i="22"/>
  <c r="AF802" i="22" s="1"/>
  <c r="AE801" i="22"/>
  <c r="AD801" i="22"/>
  <c r="AC801" i="22"/>
  <c r="AB801" i="22"/>
  <c r="AA801" i="22"/>
  <c r="Z801" i="22"/>
  <c r="Y801" i="22"/>
  <c r="X801" i="22"/>
  <c r="W801" i="22"/>
  <c r="V801" i="22"/>
  <c r="U801" i="22"/>
  <c r="T801" i="22"/>
  <c r="S801" i="22"/>
  <c r="R801" i="22"/>
  <c r="Q801" i="22"/>
  <c r="AF801" i="22" s="1"/>
  <c r="AE800" i="22"/>
  <c r="AD800" i="22"/>
  <c r="AC800" i="22"/>
  <c r="AB800" i="22"/>
  <c r="AA800" i="22"/>
  <c r="Z800" i="22"/>
  <c r="Y800" i="22"/>
  <c r="X800" i="22"/>
  <c r="W800" i="22"/>
  <c r="V800" i="22"/>
  <c r="U800" i="22"/>
  <c r="T800" i="22"/>
  <c r="S800" i="22"/>
  <c r="R800" i="22"/>
  <c r="Q800" i="22"/>
  <c r="AE799" i="22"/>
  <c r="AD799" i="22"/>
  <c r="AC799" i="22"/>
  <c r="AB799" i="22"/>
  <c r="AA799" i="22"/>
  <c r="Z799" i="22"/>
  <c r="Y799" i="22"/>
  <c r="X799" i="22"/>
  <c r="W799" i="22"/>
  <c r="V799" i="22"/>
  <c r="U799" i="22"/>
  <c r="T799" i="22"/>
  <c r="S799" i="22"/>
  <c r="R799" i="22"/>
  <c r="Q799" i="22"/>
  <c r="AE798" i="22"/>
  <c r="AD798" i="22"/>
  <c r="AC798" i="22"/>
  <c r="AB798" i="22"/>
  <c r="AA798" i="22"/>
  <c r="Z798" i="22"/>
  <c r="Y798" i="22"/>
  <c r="X798" i="22"/>
  <c r="W798" i="22"/>
  <c r="V798" i="22"/>
  <c r="U798" i="22"/>
  <c r="T798" i="22"/>
  <c r="S798" i="22"/>
  <c r="R798" i="22"/>
  <c r="Q798" i="22"/>
  <c r="AE797" i="22"/>
  <c r="AD797" i="22"/>
  <c r="AC797" i="22"/>
  <c r="AB797" i="22"/>
  <c r="AA797" i="22"/>
  <c r="Z797" i="22"/>
  <c r="Y797" i="22"/>
  <c r="X797" i="22"/>
  <c r="W797" i="22"/>
  <c r="V797" i="22"/>
  <c r="U797" i="22"/>
  <c r="T797" i="22"/>
  <c r="S797" i="22"/>
  <c r="R797" i="22"/>
  <c r="Q797" i="22"/>
  <c r="AE796" i="22"/>
  <c r="AD796" i="22"/>
  <c r="AC796" i="22"/>
  <c r="AB796" i="22"/>
  <c r="AA796" i="22"/>
  <c r="Z796" i="22"/>
  <c r="Y796" i="22"/>
  <c r="X796" i="22"/>
  <c r="W796" i="22"/>
  <c r="V796" i="22"/>
  <c r="U796" i="22"/>
  <c r="T796" i="22"/>
  <c r="T859" i="22" s="1"/>
  <c r="S796" i="22"/>
  <c r="R796" i="22"/>
  <c r="Q796" i="22"/>
  <c r="AE795" i="22"/>
  <c r="AD795" i="22"/>
  <c r="AC795" i="22"/>
  <c r="AB795" i="22"/>
  <c r="AA795" i="22"/>
  <c r="Z795" i="22"/>
  <c r="Y795" i="22"/>
  <c r="X795" i="22"/>
  <c r="W795" i="22"/>
  <c r="V795" i="22"/>
  <c r="U795" i="22"/>
  <c r="T795" i="22"/>
  <c r="S795" i="22"/>
  <c r="R795" i="22"/>
  <c r="R859" i="22" s="1"/>
  <c r="Q795" i="22"/>
  <c r="AE794" i="22"/>
  <c r="AD794" i="22"/>
  <c r="AC794" i="22"/>
  <c r="AB794" i="22"/>
  <c r="AA794" i="22"/>
  <c r="Z794" i="22"/>
  <c r="Y794" i="22"/>
  <c r="Y860" i="22" s="1"/>
  <c r="X794" i="22"/>
  <c r="W794" i="22"/>
  <c r="V794" i="22"/>
  <c r="U794" i="22"/>
  <c r="T794" i="22"/>
  <c r="S794" i="22"/>
  <c r="R794" i="22"/>
  <c r="Q794" i="22"/>
  <c r="AF794" i="22" s="1"/>
  <c r="AE793" i="22"/>
  <c r="AD793" i="22"/>
  <c r="AC793" i="22"/>
  <c r="AB793" i="22"/>
  <c r="AA793" i="22"/>
  <c r="Z793" i="22"/>
  <c r="Y793" i="22"/>
  <c r="X793" i="22"/>
  <c r="W793" i="22"/>
  <c r="V793" i="22"/>
  <c r="U793" i="22"/>
  <c r="T793" i="22"/>
  <c r="S793" i="22"/>
  <c r="R793" i="22"/>
  <c r="Q793" i="22"/>
  <c r="Q859" i="22" s="1"/>
  <c r="AE792" i="22"/>
  <c r="AD792" i="22"/>
  <c r="AC792" i="22"/>
  <c r="AB792" i="22"/>
  <c r="AA792" i="22"/>
  <c r="Z792" i="22"/>
  <c r="Y792" i="22"/>
  <c r="X792" i="22"/>
  <c r="W792" i="22"/>
  <c r="V792" i="22"/>
  <c r="U792" i="22"/>
  <c r="T792" i="22"/>
  <c r="S792" i="22"/>
  <c r="R792" i="22"/>
  <c r="Q792" i="22"/>
  <c r="AE791" i="22"/>
  <c r="AD791" i="22"/>
  <c r="AD859" i="22" s="1"/>
  <c r="AC791" i="22"/>
  <c r="AB791" i="22"/>
  <c r="AB859" i="22" s="1"/>
  <c r="AA791" i="22"/>
  <c r="AA859" i="22" s="1"/>
  <c r="Z791" i="22"/>
  <c r="Z859" i="22" s="1"/>
  <c r="Y791" i="22"/>
  <c r="Y859" i="22" s="1"/>
  <c r="X791" i="22"/>
  <c r="X859" i="22" s="1"/>
  <c r="W791" i="22"/>
  <c r="V791" i="22"/>
  <c r="V859" i="22" s="1"/>
  <c r="U791" i="22"/>
  <c r="T791" i="22"/>
  <c r="S791" i="22"/>
  <c r="S859" i="22" s="1"/>
  <c r="R791" i="22"/>
  <c r="Q791" i="22"/>
  <c r="AE790" i="22"/>
  <c r="AD790" i="22"/>
  <c r="AC790" i="22"/>
  <c r="AB790" i="22"/>
  <c r="AA790" i="22"/>
  <c r="Z790" i="22"/>
  <c r="Y790" i="22"/>
  <c r="X790" i="22"/>
  <c r="W790" i="22"/>
  <c r="V790" i="22"/>
  <c r="U790" i="22"/>
  <c r="T790" i="22"/>
  <c r="S790" i="22"/>
  <c r="R790" i="22"/>
  <c r="Q790" i="22"/>
  <c r="AE789" i="22"/>
  <c r="AD789" i="22"/>
  <c r="AC789" i="22"/>
  <c r="AB789" i="22"/>
  <c r="AB861" i="22" s="1"/>
  <c r="AA789" i="22"/>
  <c r="Z789" i="22"/>
  <c r="Y789" i="22"/>
  <c r="X789" i="22"/>
  <c r="W789" i="22"/>
  <c r="V789" i="22"/>
  <c r="U789" i="22"/>
  <c r="T789" i="22"/>
  <c r="S789" i="22"/>
  <c r="R789" i="22"/>
  <c r="Q789" i="22"/>
  <c r="AE788" i="22"/>
  <c r="AD788" i="22"/>
  <c r="AC788" i="22"/>
  <c r="AB788" i="22"/>
  <c r="AA788" i="22"/>
  <c r="Z788" i="22"/>
  <c r="Y788" i="22"/>
  <c r="X788" i="22"/>
  <c r="W788" i="22"/>
  <c r="V788" i="22"/>
  <c r="U788" i="22"/>
  <c r="T788" i="22"/>
  <c r="S788" i="22"/>
  <c r="R788" i="22"/>
  <c r="Q788" i="22"/>
  <c r="AE787" i="22"/>
  <c r="AD787" i="22"/>
  <c r="AC787" i="22"/>
  <c r="AB787" i="22"/>
  <c r="AB860" i="22" s="1"/>
  <c r="AA787" i="22"/>
  <c r="Z787" i="22"/>
  <c r="Z860" i="22" s="1"/>
  <c r="Y787" i="22"/>
  <c r="Y861" i="22" s="1"/>
  <c r="X787" i="22"/>
  <c r="X861" i="22" s="1"/>
  <c r="W787" i="22"/>
  <c r="V787" i="22"/>
  <c r="U787" i="22"/>
  <c r="T787" i="22"/>
  <c r="T861" i="22" s="1"/>
  <c r="S787" i="22"/>
  <c r="R787" i="22"/>
  <c r="R860" i="22" s="1"/>
  <c r="Q787" i="22"/>
  <c r="AE786" i="22"/>
  <c r="AD786" i="22"/>
  <c r="AC786" i="22"/>
  <c r="AB786" i="22"/>
  <c r="AA786" i="22"/>
  <c r="Z786" i="22"/>
  <c r="Y786" i="22"/>
  <c r="X786" i="22"/>
  <c r="W786" i="22"/>
  <c r="V786" i="22"/>
  <c r="U786" i="22"/>
  <c r="T786" i="22"/>
  <c r="S786" i="22"/>
  <c r="R786" i="22"/>
  <c r="Q786" i="22"/>
  <c r="AF786" i="22" s="1"/>
  <c r="AE785" i="22"/>
  <c r="AD785" i="22"/>
  <c r="AC785" i="22"/>
  <c r="AB785" i="22"/>
  <c r="AA785" i="22"/>
  <c r="Z785" i="22"/>
  <c r="Y785" i="22"/>
  <c r="X785" i="22"/>
  <c r="W785" i="22"/>
  <c r="V785" i="22"/>
  <c r="U785" i="22"/>
  <c r="T785" i="22"/>
  <c r="S785" i="22"/>
  <c r="R785" i="22"/>
  <c r="Q785" i="22"/>
  <c r="AE784" i="22"/>
  <c r="AD784" i="22"/>
  <c r="AC784" i="22"/>
  <c r="AB784" i="22"/>
  <c r="AA784" i="22"/>
  <c r="Z784" i="22"/>
  <c r="Y784" i="22"/>
  <c r="X784" i="22"/>
  <c r="W784" i="22"/>
  <c r="V784" i="22"/>
  <c r="U784" i="22"/>
  <c r="T784" i="22"/>
  <c r="S784" i="22"/>
  <c r="R784" i="22"/>
  <c r="Q784" i="22"/>
  <c r="AE783" i="22"/>
  <c r="AD783" i="22"/>
  <c r="AC783" i="22"/>
  <c r="AB783" i="22"/>
  <c r="AA783" i="22"/>
  <c r="Z783" i="22"/>
  <c r="Y783" i="22"/>
  <c r="X783" i="22"/>
  <c r="W783" i="22"/>
  <c r="V783" i="22"/>
  <c r="U783" i="22"/>
  <c r="T783" i="22"/>
  <c r="S783" i="22"/>
  <c r="R783" i="22"/>
  <c r="Q783" i="22"/>
  <c r="AE782" i="22"/>
  <c r="AD782" i="22"/>
  <c r="AC782" i="22"/>
  <c r="AB782" i="22"/>
  <c r="AA782" i="22"/>
  <c r="Z782" i="22"/>
  <c r="Y782" i="22"/>
  <c r="X782" i="22"/>
  <c r="W782" i="22"/>
  <c r="V782" i="22"/>
  <c r="U782" i="22"/>
  <c r="T782" i="22"/>
  <c r="S782" i="22"/>
  <c r="R782" i="22"/>
  <c r="Q782" i="22"/>
  <c r="AE781" i="22"/>
  <c r="AD781" i="22"/>
  <c r="AC781" i="22"/>
  <c r="AB781" i="22"/>
  <c r="AA781" i="22"/>
  <c r="Z781" i="22"/>
  <c r="Y781" i="22"/>
  <c r="X781" i="22"/>
  <c r="W781" i="22"/>
  <c r="V781" i="22"/>
  <c r="U781" i="22"/>
  <c r="T781" i="22"/>
  <c r="S781" i="22"/>
  <c r="R781" i="22"/>
  <c r="AF781" i="22" s="1"/>
  <c r="Q781" i="22"/>
  <c r="AE780" i="22"/>
  <c r="AD780" i="22"/>
  <c r="AC780" i="22"/>
  <c r="AB780" i="22"/>
  <c r="AA780" i="22"/>
  <c r="Z780" i="22"/>
  <c r="Y780" i="22"/>
  <c r="X780" i="22"/>
  <c r="W780" i="22"/>
  <c r="V780" i="22"/>
  <c r="U780" i="22"/>
  <c r="T780" i="22"/>
  <c r="S780" i="22"/>
  <c r="R780" i="22"/>
  <c r="AF780" i="22" s="1"/>
  <c r="Q780" i="22"/>
  <c r="AE779" i="22"/>
  <c r="AD779" i="22"/>
  <c r="AC779" i="22"/>
  <c r="AB779" i="22"/>
  <c r="AA779" i="22"/>
  <c r="Z779" i="22"/>
  <c r="Y779" i="22"/>
  <c r="X779" i="22"/>
  <c r="W779" i="22"/>
  <c r="V779" i="22"/>
  <c r="U779" i="22"/>
  <c r="T779" i="22"/>
  <c r="S779" i="22"/>
  <c r="R779" i="22"/>
  <c r="AF779" i="22" s="1"/>
  <c r="Q779" i="22"/>
  <c r="AE778" i="22"/>
  <c r="AD778" i="22"/>
  <c r="AC778" i="22"/>
  <c r="AB778" i="22"/>
  <c r="AA778" i="22"/>
  <c r="Z778" i="22"/>
  <c r="Y778" i="22"/>
  <c r="X778" i="22"/>
  <c r="W778" i="22"/>
  <c r="V778" i="22"/>
  <c r="U778" i="22"/>
  <c r="T778" i="22"/>
  <c r="S778" i="22"/>
  <c r="R778" i="22"/>
  <c r="AF778" i="22" s="1"/>
  <c r="Q778" i="22"/>
  <c r="AE777" i="22"/>
  <c r="AD777" i="22"/>
  <c r="AC777" i="22"/>
  <c r="AB777" i="22"/>
  <c r="AA777" i="22"/>
  <c r="Z777" i="22"/>
  <c r="Y777" i="22"/>
  <c r="X777" i="22"/>
  <c r="W777" i="22"/>
  <c r="V777" i="22"/>
  <c r="U777" i="22"/>
  <c r="T777" i="22"/>
  <c r="S777" i="22"/>
  <c r="R777" i="22"/>
  <c r="AF777" i="22" s="1"/>
  <c r="Q777" i="22"/>
  <c r="AE776" i="22"/>
  <c r="AD776" i="22"/>
  <c r="AC776" i="22"/>
  <c r="AB776" i="22"/>
  <c r="AA776" i="22"/>
  <c r="Z776" i="22"/>
  <c r="Y776" i="22"/>
  <c r="X776" i="22"/>
  <c r="W776" i="22"/>
  <c r="V776" i="22"/>
  <c r="U776" i="22"/>
  <c r="T776" i="22"/>
  <c r="S776" i="22"/>
  <c r="R776" i="22"/>
  <c r="Q776" i="22"/>
  <c r="AF776" i="22" s="1"/>
  <c r="AE775" i="22"/>
  <c r="AD775" i="22"/>
  <c r="AC775" i="22"/>
  <c r="AB775" i="22"/>
  <c r="AA775" i="22"/>
  <c r="Z775" i="22"/>
  <c r="Y775" i="22"/>
  <c r="X775" i="22"/>
  <c r="W775" i="22"/>
  <c r="V775" i="22"/>
  <c r="U775" i="22"/>
  <c r="T775" i="22"/>
  <c r="S775" i="22"/>
  <c r="R775" i="22"/>
  <c r="Q775" i="22"/>
  <c r="AF775" i="22" s="1"/>
  <c r="AE774" i="22"/>
  <c r="AD774" i="22"/>
  <c r="AC774" i="22"/>
  <c r="AB774" i="22"/>
  <c r="AA774" i="22"/>
  <c r="Z774" i="22"/>
  <c r="Y774" i="22"/>
  <c r="X774" i="22"/>
  <c r="W774" i="22"/>
  <c r="V774" i="22"/>
  <c r="U774" i="22"/>
  <c r="T774" i="22"/>
  <c r="S774" i="22"/>
  <c r="R774" i="22"/>
  <c r="Q774" i="22"/>
  <c r="AF774" i="22" s="1"/>
  <c r="AE773" i="22"/>
  <c r="AD773" i="22"/>
  <c r="AC773" i="22"/>
  <c r="AB773" i="22"/>
  <c r="AA773" i="22"/>
  <c r="Z773" i="22"/>
  <c r="Y773" i="22"/>
  <c r="X773" i="22"/>
  <c r="W773" i="22"/>
  <c r="V773" i="22"/>
  <c r="U773" i="22"/>
  <c r="T773" i="22"/>
  <c r="S773" i="22"/>
  <c r="R773" i="22"/>
  <c r="Q773" i="22"/>
  <c r="AF773" i="22" s="1"/>
  <c r="AE772" i="22"/>
  <c r="AD772" i="22"/>
  <c r="AC772" i="22"/>
  <c r="AB772" i="22"/>
  <c r="AA772" i="22"/>
  <c r="Z772" i="22"/>
  <c r="Y772" i="22"/>
  <c r="X772" i="22"/>
  <c r="W772" i="22"/>
  <c r="V772" i="22"/>
  <c r="U772" i="22"/>
  <c r="T772" i="22"/>
  <c r="S772" i="22"/>
  <c r="R772" i="22"/>
  <c r="Q772" i="22"/>
  <c r="AF772" i="22" s="1"/>
  <c r="AE771" i="22"/>
  <c r="AD771" i="22"/>
  <c r="AC771" i="22"/>
  <c r="AB771" i="22"/>
  <c r="AA771" i="22"/>
  <c r="Z771" i="22"/>
  <c r="Y771" i="22"/>
  <c r="X771" i="22"/>
  <c r="W771" i="22"/>
  <c r="V771" i="22"/>
  <c r="U771" i="22"/>
  <c r="T771" i="22"/>
  <c r="S771" i="22"/>
  <c r="R771" i="22"/>
  <c r="Q771" i="22"/>
  <c r="AF771" i="22" s="1"/>
  <c r="AE770" i="22"/>
  <c r="AD770" i="22"/>
  <c r="AC770" i="22"/>
  <c r="AB770" i="22"/>
  <c r="AA770" i="22"/>
  <c r="Z770" i="22"/>
  <c r="Y770" i="22"/>
  <c r="X770" i="22"/>
  <c r="W770" i="22"/>
  <c r="V770" i="22"/>
  <c r="U770" i="22"/>
  <c r="T770" i="22"/>
  <c r="S770" i="22"/>
  <c r="R770" i="22"/>
  <c r="Q770" i="22"/>
  <c r="AF770" i="22" s="1"/>
  <c r="AE769" i="22"/>
  <c r="AD769" i="22"/>
  <c r="AC769" i="22"/>
  <c r="AB769" i="22"/>
  <c r="AA769" i="22"/>
  <c r="Z769" i="22"/>
  <c r="Y769" i="22"/>
  <c r="X769" i="22"/>
  <c r="W769" i="22"/>
  <c r="V769" i="22"/>
  <c r="U769" i="22"/>
  <c r="T769" i="22"/>
  <c r="S769" i="22"/>
  <c r="R769" i="22"/>
  <c r="Q769" i="22"/>
  <c r="AF769" i="22" s="1"/>
  <c r="AE768" i="22"/>
  <c r="AD768" i="22"/>
  <c r="AC768" i="22"/>
  <c r="AB768" i="22"/>
  <c r="AA768" i="22"/>
  <c r="Z768" i="22"/>
  <c r="Y768" i="22"/>
  <c r="X768" i="22"/>
  <c r="W768" i="22"/>
  <c r="V768" i="22"/>
  <c r="U768" i="22"/>
  <c r="T768" i="22"/>
  <c r="S768" i="22"/>
  <c r="R768" i="22"/>
  <c r="Q768" i="22"/>
  <c r="AF768" i="22" s="1"/>
  <c r="AE767" i="22"/>
  <c r="AD767" i="22"/>
  <c r="AC767" i="22"/>
  <c r="AB767" i="22"/>
  <c r="AA767" i="22"/>
  <c r="Z767" i="22"/>
  <c r="Y767" i="22"/>
  <c r="X767" i="22"/>
  <c r="W767" i="22"/>
  <c r="V767" i="22"/>
  <c r="U767" i="22"/>
  <c r="T767" i="22"/>
  <c r="S767" i="22"/>
  <c r="R767" i="22"/>
  <c r="Q767" i="22"/>
  <c r="AF767" i="22" s="1"/>
  <c r="AE766" i="22"/>
  <c r="AD766" i="22"/>
  <c r="AC766" i="22"/>
  <c r="AB766" i="22"/>
  <c r="AA766" i="22"/>
  <c r="Z766" i="22"/>
  <c r="Y766" i="22"/>
  <c r="X766" i="22"/>
  <c r="W766" i="22"/>
  <c r="V766" i="22"/>
  <c r="U766" i="22"/>
  <c r="T766" i="22"/>
  <c r="S766" i="22"/>
  <c r="R766" i="22"/>
  <c r="Q766" i="22"/>
  <c r="AF766" i="22" s="1"/>
  <c r="AE765" i="22"/>
  <c r="AD765" i="22"/>
  <c r="AC765" i="22"/>
  <c r="AB765" i="22"/>
  <c r="AA765" i="22"/>
  <c r="Z765" i="22"/>
  <c r="Y765" i="22"/>
  <c r="X765" i="22"/>
  <c r="W765" i="22"/>
  <c r="V765" i="22"/>
  <c r="U765" i="22"/>
  <c r="T765" i="22"/>
  <c r="S765" i="22"/>
  <c r="R765" i="22"/>
  <c r="Q765" i="22"/>
  <c r="AF765" i="22" s="1"/>
  <c r="AE764" i="22"/>
  <c r="AD764" i="22"/>
  <c r="AC764" i="22"/>
  <c r="AB764" i="22"/>
  <c r="AA764" i="22"/>
  <c r="Z764" i="22"/>
  <c r="Y764" i="22"/>
  <c r="X764" i="22"/>
  <c r="W764" i="22"/>
  <c r="V764" i="22"/>
  <c r="U764" i="22"/>
  <c r="T764" i="22"/>
  <c r="S764" i="22"/>
  <c r="R764" i="22"/>
  <c r="Q764" i="22"/>
  <c r="AF764" i="22" s="1"/>
  <c r="AE763" i="22"/>
  <c r="AD763" i="22"/>
  <c r="AC763" i="22"/>
  <c r="AC862" i="22" s="1"/>
  <c r="AB763" i="22"/>
  <c r="AB862" i="22" s="1"/>
  <c r="AA763" i="22"/>
  <c r="Z763" i="22"/>
  <c r="Z862" i="22" s="1"/>
  <c r="Y763" i="22"/>
  <c r="Y862" i="22" s="1"/>
  <c r="X763" i="22"/>
  <c r="X862" i="22" s="1"/>
  <c r="W763" i="22"/>
  <c r="V763" i="22"/>
  <c r="U763" i="22"/>
  <c r="U862" i="22" s="1"/>
  <c r="T763" i="22"/>
  <c r="T862" i="22" s="1"/>
  <c r="S763" i="22"/>
  <c r="R763" i="22"/>
  <c r="R862" i="22" s="1"/>
  <c r="Q763" i="22"/>
  <c r="AF763" i="22" s="1"/>
  <c r="AE858" i="23"/>
  <c r="AD858" i="23"/>
  <c r="AC858" i="23"/>
  <c r="AB858" i="23"/>
  <c r="AA858" i="23"/>
  <c r="Z858" i="23"/>
  <c r="Y858" i="23"/>
  <c r="X858" i="23"/>
  <c r="W858" i="23"/>
  <c r="V858" i="23"/>
  <c r="U858" i="23"/>
  <c r="T858" i="23"/>
  <c r="S858" i="23"/>
  <c r="R858" i="23"/>
  <c r="Q858" i="23"/>
  <c r="AF858" i="23" s="1"/>
  <c r="AE857" i="23"/>
  <c r="AD857" i="23"/>
  <c r="AC857" i="23"/>
  <c r="AB857" i="23"/>
  <c r="AA857" i="23"/>
  <c r="Z857" i="23"/>
  <c r="Y857" i="23"/>
  <c r="X857" i="23"/>
  <c r="W857" i="23"/>
  <c r="V857" i="23"/>
  <c r="U857" i="23"/>
  <c r="T857" i="23"/>
  <c r="S857" i="23"/>
  <c r="R857" i="23"/>
  <c r="Q857" i="23"/>
  <c r="AF857" i="23" s="1"/>
  <c r="AE856" i="23"/>
  <c r="AD856" i="23"/>
  <c r="AC856" i="23"/>
  <c r="AB856" i="23"/>
  <c r="AA856" i="23"/>
  <c r="Z856" i="23"/>
  <c r="Y856" i="23"/>
  <c r="X856" i="23"/>
  <c r="W856" i="23"/>
  <c r="V856" i="23"/>
  <c r="U856" i="23"/>
  <c r="T856" i="23"/>
  <c r="S856" i="23"/>
  <c r="R856" i="23"/>
  <c r="Q856" i="23"/>
  <c r="AF856" i="23" s="1"/>
  <c r="AE855" i="23"/>
  <c r="AD855" i="23"/>
  <c r="AC855" i="23"/>
  <c r="AB855" i="23"/>
  <c r="AA855" i="23"/>
  <c r="Z855" i="23"/>
  <c r="Y855" i="23"/>
  <c r="X855" i="23"/>
  <c r="W855" i="23"/>
  <c r="V855" i="23"/>
  <c r="U855" i="23"/>
  <c r="T855" i="23"/>
  <c r="S855" i="23"/>
  <c r="R855" i="23"/>
  <c r="Q855" i="23"/>
  <c r="AF855" i="23" s="1"/>
  <c r="AE854" i="23"/>
  <c r="AD854" i="23"/>
  <c r="AC854" i="23"/>
  <c r="AB854" i="23"/>
  <c r="AA854" i="23"/>
  <c r="Z854" i="23"/>
  <c r="Y854" i="23"/>
  <c r="X854" i="23"/>
  <c r="W854" i="23"/>
  <c r="V854" i="23"/>
  <c r="U854" i="23"/>
  <c r="T854" i="23"/>
  <c r="S854" i="23"/>
  <c r="R854" i="23"/>
  <c r="Q854" i="23"/>
  <c r="AF854" i="23" s="1"/>
  <c r="AE853" i="23"/>
  <c r="AD853" i="23"/>
  <c r="AC853" i="23"/>
  <c r="AB853" i="23"/>
  <c r="AA853" i="23"/>
  <c r="Z853" i="23"/>
  <c r="Y853" i="23"/>
  <c r="X853" i="23"/>
  <c r="W853" i="23"/>
  <c r="V853" i="23"/>
  <c r="U853" i="23"/>
  <c r="T853" i="23"/>
  <c r="S853" i="23"/>
  <c r="R853" i="23"/>
  <c r="Q853" i="23"/>
  <c r="AF853" i="23" s="1"/>
  <c r="AE852" i="23"/>
  <c r="AD852" i="23"/>
  <c r="AC852" i="23"/>
  <c r="AB852" i="23"/>
  <c r="AA852" i="23"/>
  <c r="Z852" i="23"/>
  <c r="Y852" i="23"/>
  <c r="X852" i="23"/>
  <c r="W852" i="23"/>
  <c r="V852" i="23"/>
  <c r="U852" i="23"/>
  <c r="T852" i="23"/>
  <c r="S852" i="23"/>
  <c r="R852" i="23"/>
  <c r="Q852" i="23"/>
  <c r="AF852" i="23" s="1"/>
  <c r="AE851" i="23"/>
  <c r="AD851" i="23"/>
  <c r="AC851" i="23"/>
  <c r="AB851" i="23"/>
  <c r="AA851" i="23"/>
  <c r="Z851" i="23"/>
  <c r="Y851" i="23"/>
  <c r="X851" i="23"/>
  <c r="W851" i="23"/>
  <c r="V851" i="23"/>
  <c r="U851" i="23"/>
  <c r="T851" i="23"/>
  <c r="S851" i="23"/>
  <c r="R851" i="23"/>
  <c r="Q851" i="23"/>
  <c r="AF851" i="23" s="1"/>
  <c r="AE850" i="23"/>
  <c r="AD850" i="23"/>
  <c r="AC850" i="23"/>
  <c r="AB850" i="23"/>
  <c r="AA850" i="23"/>
  <c r="Z850" i="23"/>
  <c r="Y850" i="23"/>
  <c r="X850" i="23"/>
  <c r="W850" i="23"/>
  <c r="V850" i="23"/>
  <c r="U850" i="23"/>
  <c r="T850" i="23"/>
  <c r="S850" i="23"/>
  <c r="R850" i="23"/>
  <c r="Q850" i="23"/>
  <c r="AF850" i="23" s="1"/>
  <c r="AE849" i="23"/>
  <c r="AD849" i="23"/>
  <c r="AC849" i="23"/>
  <c r="AB849" i="23"/>
  <c r="AA849" i="23"/>
  <c r="Z849" i="23"/>
  <c r="Y849" i="23"/>
  <c r="X849" i="23"/>
  <c r="W849" i="23"/>
  <c r="V849" i="23"/>
  <c r="U849" i="23"/>
  <c r="T849" i="23"/>
  <c r="S849" i="23"/>
  <c r="R849" i="23"/>
  <c r="Q849" i="23"/>
  <c r="AF849" i="23" s="1"/>
  <c r="AE848" i="23"/>
  <c r="AD848" i="23"/>
  <c r="AC848" i="23"/>
  <c r="AB848" i="23"/>
  <c r="AA848" i="23"/>
  <c r="Z848" i="23"/>
  <c r="Y848" i="23"/>
  <c r="X848" i="23"/>
  <c r="W848" i="23"/>
  <c r="V848" i="23"/>
  <c r="U848" i="23"/>
  <c r="T848" i="23"/>
  <c r="S848" i="23"/>
  <c r="R848" i="23"/>
  <c r="Q848" i="23"/>
  <c r="AF848" i="23" s="1"/>
  <c r="AE847" i="23"/>
  <c r="AD847" i="23"/>
  <c r="AC847" i="23"/>
  <c r="AB847" i="23"/>
  <c r="AA847" i="23"/>
  <c r="Z847" i="23"/>
  <c r="Y847" i="23"/>
  <c r="X847" i="23"/>
  <c r="W847" i="23"/>
  <c r="V847" i="23"/>
  <c r="U847" i="23"/>
  <c r="T847" i="23"/>
  <c r="S847" i="23"/>
  <c r="R847" i="23"/>
  <c r="Q847" i="23"/>
  <c r="AF847" i="23" s="1"/>
  <c r="AE846" i="23"/>
  <c r="AD846" i="23"/>
  <c r="AC846" i="23"/>
  <c r="AB846" i="23"/>
  <c r="AA846" i="23"/>
  <c r="Z846" i="23"/>
  <c r="Y846" i="23"/>
  <c r="X846" i="23"/>
  <c r="W846" i="23"/>
  <c r="V846" i="23"/>
  <c r="U846" i="23"/>
  <c r="T846" i="23"/>
  <c r="S846" i="23"/>
  <c r="R846" i="23"/>
  <c r="Q846" i="23"/>
  <c r="AF846" i="23" s="1"/>
  <c r="AE845" i="23"/>
  <c r="AD845" i="23"/>
  <c r="AC845" i="23"/>
  <c r="AB845" i="23"/>
  <c r="AA845" i="23"/>
  <c r="Z845" i="23"/>
  <c r="Y845" i="23"/>
  <c r="X845" i="23"/>
  <c r="W845" i="23"/>
  <c r="V845" i="23"/>
  <c r="U845" i="23"/>
  <c r="T845" i="23"/>
  <c r="S845" i="23"/>
  <c r="R845" i="23"/>
  <c r="Q845" i="23"/>
  <c r="AF845" i="23" s="1"/>
  <c r="AE844" i="23"/>
  <c r="AD844" i="23"/>
  <c r="AC844" i="23"/>
  <c r="AB844" i="23"/>
  <c r="AA844" i="23"/>
  <c r="Z844" i="23"/>
  <c r="Y844" i="23"/>
  <c r="X844" i="23"/>
  <c r="W844" i="23"/>
  <c r="V844" i="23"/>
  <c r="U844" i="23"/>
  <c r="T844" i="23"/>
  <c r="S844" i="23"/>
  <c r="R844" i="23"/>
  <c r="Q844" i="23"/>
  <c r="AF844" i="23" s="1"/>
  <c r="AE843" i="23"/>
  <c r="AD843" i="23"/>
  <c r="AC843" i="23"/>
  <c r="AB843" i="23"/>
  <c r="AA843" i="23"/>
  <c r="Z843" i="23"/>
  <c r="Y843" i="23"/>
  <c r="X843" i="23"/>
  <c r="W843" i="23"/>
  <c r="V843" i="23"/>
  <c r="U843" i="23"/>
  <c r="T843" i="23"/>
  <c r="S843" i="23"/>
  <c r="R843" i="23"/>
  <c r="Q843" i="23"/>
  <c r="AF843" i="23" s="1"/>
  <c r="AE842" i="23"/>
  <c r="AD842" i="23"/>
  <c r="AC842" i="23"/>
  <c r="AB842" i="23"/>
  <c r="AA842" i="23"/>
  <c r="Z842" i="23"/>
  <c r="Y842" i="23"/>
  <c r="X842" i="23"/>
  <c r="W842" i="23"/>
  <c r="V842" i="23"/>
  <c r="U842" i="23"/>
  <c r="T842" i="23"/>
  <c r="S842" i="23"/>
  <c r="R842" i="23"/>
  <c r="Q842" i="23"/>
  <c r="AF842" i="23" s="1"/>
  <c r="AE841" i="23"/>
  <c r="AD841" i="23"/>
  <c r="AC841" i="23"/>
  <c r="AB841" i="23"/>
  <c r="AA841" i="23"/>
  <c r="Z841" i="23"/>
  <c r="Y841" i="23"/>
  <c r="X841" i="23"/>
  <c r="W841" i="23"/>
  <c r="V841" i="23"/>
  <c r="U841" i="23"/>
  <c r="T841" i="23"/>
  <c r="S841" i="23"/>
  <c r="R841" i="23"/>
  <c r="Q841" i="23"/>
  <c r="AF841" i="23" s="1"/>
  <c r="AE840" i="23"/>
  <c r="AD840" i="23"/>
  <c r="AC840" i="23"/>
  <c r="AB840" i="23"/>
  <c r="AA840" i="23"/>
  <c r="Z840" i="23"/>
  <c r="Y840" i="23"/>
  <c r="X840" i="23"/>
  <c r="W840" i="23"/>
  <c r="V840" i="23"/>
  <c r="U840" i="23"/>
  <c r="T840" i="23"/>
  <c r="S840" i="23"/>
  <c r="R840" i="23"/>
  <c r="Q840" i="23"/>
  <c r="AF840" i="23" s="1"/>
  <c r="AE839" i="23"/>
  <c r="AD839" i="23"/>
  <c r="AC839" i="23"/>
  <c r="AB839" i="23"/>
  <c r="AA839" i="23"/>
  <c r="Z839" i="23"/>
  <c r="Y839" i="23"/>
  <c r="X839" i="23"/>
  <c r="W839" i="23"/>
  <c r="V839" i="23"/>
  <c r="U839" i="23"/>
  <c r="T839" i="23"/>
  <c r="S839" i="23"/>
  <c r="R839" i="23"/>
  <c r="Q839" i="23"/>
  <c r="AF839" i="23" s="1"/>
  <c r="AE838" i="23"/>
  <c r="AD838" i="23"/>
  <c r="AC838" i="23"/>
  <c r="AB838" i="23"/>
  <c r="AA838" i="23"/>
  <c r="Z838" i="23"/>
  <c r="Y838" i="23"/>
  <c r="X838" i="23"/>
  <c r="W838" i="23"/>
  <c r="V838" i="23"/>
  <c r="U838" i="23"/>
  <c r="T838" i="23"/>
  <c r="S838" i="23"/>
  <c r="R838" i="23"/>
  <c r="Q838" i="23"/>
  <c r="AF838" i="23" s="1"/>
  <c r="AE837" i="23"/>
  <c r="AD837" i="23"/>
  <c r="AC837" i="23"/>
  <c r="AB837" i="23"/>
  <c r="AA837" i="23"/>
  <c r="Z837" i="23"/>
  <c r="Y837" i="23"/>
  <c r="X837" i="23"/>
  <c r="W837" i="23"/>
  <c r="V837" i="23"/>
  <c r="U837" i="23"/>
  <c r="T837" i="23"/>
  <c r="S837" i="23"/>
  <c r="R837" i="23"/>
  <c r="Q837" i="23"/>
  <c r="AF837" i="23" s="1"/>
  <c r="AE836" i="23"/>
  <c r="AD836" i="23"/>
  <c r="AC836" i="23"/>
  <c r="AB836" i="23"/>
  <c r="AA836" i="23"/>
  <c r="Z836" i="23"/>
  <c r="Y836" i="23"/>
  <c r="X836" i="23"/>
  <c r="W836" i="23"/>
  <c r="V836" i="23"/>
  <c r="U836" i="23"/>
  <c r="T836" i="23"/>
  <c r="S836" i="23"/>
  <c r="R836" i="23"/>
  <c r="Q836" i="23"/>
  <c r="AF836" i="23" s="1"/>
  <c r="AE835" i="23"/>
  <c r="AD835" i="23"/>
  <c r="AC835" i="23"/>
  <c r="AB835" i="23"/>
  <c r="AA835" i="23"/>
  <c r="Z835" i="23"/>
  <c r="Y835" i="23"/>
  <c r="X835" i="23"/>
  <c r="W835" i="23"/>
  <c r="V835" i="23"/>
  <c r="U835" i="23"/>
  <c r="T835" i="23"/>
  <c r="S835" i="23"/>
  <c r="R835" i="23"/>
  <c r="Q835" i="23"/>
  <c r="AF835" i="23" s="1"/>
  <c r="AE834" i="23"/>
  <c r="AD834" i="23"/>
  <c r="AC834" i="23"/>
  <c r="AB834" i="23"/>
  <c r="AA834" i="23"/>
  <c r="Z834" i="23"/>
  <c r="Y834" i="23"/>
  <c r="X834" i="23"/>
  <c r="W834" i="23"/>
  <c r="V834" i="23"/>
  <c r="U834" i="23"/>
  <c r="T834" i="23"/>
  <c r="S834" i="23"/>
  <c r="R834" i="23"/>
  <c r="Q834" i="23"/>
  <c r="AF834" i="23" s="1"/>
  <c r="AE833" i="23"/>
  <c r="AD833" i="23"/>
  <c r="AC833" i="23"/>
  <c r="AB833" i="23"/>
  <c r="AA833" i="23"/>
  <c r="Z833" i="23"/>
  <c r="Y833" i="23"/>
  <c r="X833" i="23"/>
  <c r="W833" i="23"/>
  <c r="V833" i="23"/>
  <c r="U833" i="23"/>
  <c r="T833" i="23"/>
  <c r="S833" i="23"/>
  <c r="R833" i="23"/>
  <c r="Q833" i="23"/>
  <c r="AF833" i="23" s="1"/>
  <c r="AE832" i="23"/>
  <c r="AD832" i="23"/>
  <c r="AC832" i="23"/>
  <c r="AB832" i="23"/>
  <c r="AA832" i="23"/>
  <c r="Z832" i="23"/>
  <c r="Y832" i="23"/>
  <c r="X832" i="23"/>
  <c r="W832" i="23"/>
  <c r="V832" i="23"/>
  <c r="U832" i="23"/>
  <c r="T832" i="23"/>
  <c r="S832" i="23"/>
  <c r="R832" i="23"/>
  <c r="Q832" i="23"/>
  <c r="AF832" i="23" s="1"/>
  <c r="AE831" i="23"/>
  <c r="AD831" i="23"/>
  <c r="AC831" i="23"/>
  <c r="AB831" i="23"/>
  <c r="AA831" i="23"/>
  <c r="Z831" i="23"/>
  <c r="Y831" i="23"/>
  <c r="X831" i="23"/>
  <c r="W831" i="23"/>
  <c r="V831" i="23"/>
  <c r="U831" i="23"/>
  <c r="T831" i="23"/>
  <c r="S831" i="23"/>
  <c r="R831" i="23"/>
  <c r="Q831" i="23"/>
  <c r="AF831" i="23" s="1"/>
  <c r="AE830" i="23"/>
  <c r="AD830" i="23"/>
  <c r="AC830" i="23"/>
  <c r="AB830" i="23"/>
  <c r="AA830" i="23"/>
  <c r="Z830" i="23"/>
  <c r="Y830" i="23"/>
  <c r="X830" i="23"/>
  <c r="W830" i="23"/>
  <c r="V830" i="23"/>
  <c r="U830" i="23"/>
  <c r="T830" i="23"/>
  <c r="S830" i="23"/>
  <c r="R830" i="23"/>
  <c r="Q830" i="23"/>
  <c r="AF830" i="23" s="1"/>
  <c r="AE829" i="23"/>
  <c r="AD829" i="23"/>
  <c r="AC829" i="23"/>
  <c r="AB829" i="23"/>
  <c r="AA829" i="23"/>
  <c r="Z829" i="23"/>
  <c r="Y829" i="23"/>
  <c r="X829" i="23"/>
  <c r="W829" i="23"/>
  <c r="V829" i="23"/>
  <c r="U829" i="23"/>
  <c r="T829" i="23"/>
  <c r="S829" i="23"/>
  <c r="R829" i="23"/>
  <c r="Q829" i="23"/>
  <c r="AF829" i="23" s="1"/>
  <c r="AE828" i="23"/>
  <c r="AD828" i="23"/>
  <c r="AC828" i="23"/>
  <c r="AB828" i="23"/>
  <c r="AA828" i="23"/>
  <c r="Z828" i="23"/>
  <c r="Y828" i="23"/>
  <c r="X828" i="23"/>
  <c r="W828" i="23"/>
  <c r="V828" i="23"/>
  <c r="U828" i="23"/>
  <c r="T828" i="23"/>
  <c r="S828" i="23"/>
  <c r="R828" i="23"/>
  <c r="Q828" i="23"/>
  <c r="AF828" i="23" s="1"/>
  <c r="AE827" i="23"/>
  <c r="AD827" i="23"/>
  <c r="AC827" i="23"/>
  <c r="AB827" i="23"/>
  <c r="AA827" i="23"/>
  <c r="Z827" i="23"/>
  <c r="Y827" i="23"/>
  <c r="X827" i="23"/>
  <c r="W827" i="23"/>
  <c r="V827" i="23"/>
  <c r="U827" i="23"/>
  <c r="T827" i="23"/>
  <c r="S827" i="23"/>
  <c r="R827" i="23"/>
  <c r="Q827" i="23"/>
  <c r="AF827" i="23" s="1"/>
  <c r="AE826" i="23"/>
  <c r="AD826" i="23"/>
  <c r="AC826" i="23"/>
  <c r="AB826" i="23"/>
  <c r="AA826" i="23"/>
  <c r="Z826" i="23"/>
  <c r="Y826" i="23"/>
  <c r="X826" i="23"/>
  <c r="W826" i="23"/>
  <c r="V826" i="23"/>
  <c r="U826" i="23"/>
  <c r="T826" i="23"/>
  <c r="S826" i="23"/>
  <c r="R826" i="23"/>
  <c r="Q826" i="23"/>
  <c r="AF826" i="23" s="1"/>
  <c r="AE825" i="23"/>
  <c r="AD825" i="23"/>
  <c r="AC825" i="23"/>
  <c r="AB825" i="23"/>
  <c r="AA825" i="23"/>
  <c r="Z825" i="23"/>
  <c r="Y825" i="23"/>
  <c r="X825" i="23"/>
  <c r="W825" i="23"/>
  <c r="V825" i="23"/>
  <c r="U825" i="23"/>
  <c r="T825" i="23"/>
  <c r="S825" i="23"/>
  <c r="R825" i="23"/>
  <c r="Q825" i="23"/>
  <c r="AF825" i="23" s="1"/>
  <c r="AE824" i="23"/>
  <c r="AD824" i="23"/>
  <c r="AC824" i="23"/>
  <c r="AB824" i="23"/>
  <c r="AA824" i="23"/>
  <c r="Z824" i="23"/>
  <c r="Y824" i="23"/>
  <c r="X824" i="23"/>
  <c r="W824" i="23"/>
  <c r="V824" i="23"/>
  <c r="U824" i="23"/>
  <c r="T824" i="23"/>
  <c r="S824" i="23"/>
  <c r="R824" i="23"/>
  <c r="Q824" i="23"/>
  <c r="AF824" i="23" s="1"/>
  <c r="AE823" i="23"/>
  <c r="AD823" i="23"/>
  <c r="AC823" i="23"/>
  <c r="AB823" i="23"/>
  <c r="AA823" i="23"/>
  <c r="Z823" i="23"/>
  <c r="Y823" i="23"/>
  <c r="X823" i="23"/>
  <c r="W823" i="23"/>
  <c r="V823" i="23"/>
  <c r="U823" i="23"/>
  <c r="T823" i="23"/>
  <c r="S823" i="23"/>
  <c r="R823" i="23"/>
  <c r="Q823" i="23"/>
  <c r="AF823" i="23" s="1"/>
  <c r="AE822" i="23"/>
  <c r="AD822" i="23"/>
  <c r="AC822" i="23"/>
  <c r="AB822" i="23"/>
  <c r="AA822" i="23"/>
  <c r="Z822" i="23"/>
  <c r="Y822" i="23"/>
  <c r="X822" i="23"/>
  <c r="W822" i="23"/>
  <c r="V822" i="23"/>
  <c r="U822" i="23"/>
  <c r="T822" i="23"/>
  <c r="S822" i="23"/>
  <c r="R822" i="23"/>
  <c r="Q822" i="23"/>
  <c r="AF822" i="23" s="1"/>
  <c r="AE821" i="23"/>
  <c r="AD821" i="23"/>
  <c r="AC821" i="23"/>
  <c r="AB821" i="23"/>
  <c r="AA821" i="23"/>
  <c r="Z821" i="23"/>
  <c r="Y821" i="23"/>
  <c r="X821" i="23"/>
  <c r="W821" i="23"/>
  <c r="V821" i="23"/>
  <c r="U821" i="23"/>
  <c r="T821" i="23"/>
  <c r="S821" i="23"/>
  <c r="R821" i="23"/>
  <c r="Q821" i="23"/>
  <c r="AF821" i="23" s="1"/>
  <c r="AE820" i="23"/>
  <c r="AD820" i="23"/>
  <c r="AC820" i="23"/>
  <c r="AB820" i="23"/>
  <c r="AA820" i="23"/>
  <c r="Z820" i="23"/>
  <c r="Y820" i="23"/>
  <c r="X820" i="23"/>
  <c r="W820" i="23"/>
  <c r="V820" i="23"/>
  <c r="U820" i="23"/>
  <c r="T820" i="23"/>
  <c r="S820" i="23"/>
  <c r="R820" i="23"/>
  <c r="Q820" i="23"/>
  <c r="AF820" i="23" s="1"/>
  <c r="AE819" i="23"/>
  <c r="AD819" i="23"/>
  <c r="AC819" i="23"/>
  <c r="AB819" i="23"/>
  <c r="AA819" i="23"/>
  <c r="Z819" i="23"/>
  <c r="Y819" i="23"/>
  <c r="X819" i="23"/>
  <c r="W819" i="23"/>
  <c r="V819" i="23"/>
  <c r="U819" i="23"/>
  <c r="T819" i="23"/>
  <c r="S819" i="23"/>
  <c r="R819" i="23"/>
  <c r="Q819" i="23"/>
  <c r="AF819" i="23" s="1"/>
  <c r="AE818" i="23"/>
  <c r="AD818" i="23"/>
  <c r="AC818" i="23"/>
  <c r="AB818" i="23"/>
  <c r="AA818" i="23"/>
  <c r="Z818" i="23"/>
  <c r="Y818" i="23"/>
  <c r="X818" i="23"/>
  <c r="W818" i="23"/>
  <c r="V818" i="23"/>
  <c r="U818" i="23"/>
  <c r="T818" i="23"/>
  <c r="S818" i="23"/>
  <c r="R818" i="23"/>
  <c r="Q818" i="23"/>
  <c r="AF818" i="23" s="1"/>
  <c r="AE817" i="23"/>
  <c r="AD817" i="23"/>
  <c r="AC817" i="23"/>
  <c r="AB817" i="23"/>
  <c r="AA817" i="23"/>
  <c r="Z817" i="23"/>
  <c r="Y817" i="23"/>
  <c r="X817" i="23"/>
  <c r="W817" i="23"/>
  <c r="V817" i="23"/>
  <c r="U817" i="23"/>
  <c r="T817" i="23"/>
  <c r="S817" i="23"/>
  <c r="R817" i="23"/>
  <c r="Q817" i="23"/>
  <c r="AF817" i="23" s="1"/>
  <c r="AE816" i="23"/>
  <c r="AD816" i="23"/>
  <c r="AC816" i="23"/>
  <c r="AB816" i="23"/>
  <c r="AA816" i="23"/>
  <c r="Z816" i="23"/>
  <c r="Y816" i="23"/>
  <c r="X816" i="23"/>
  <c r="W816" i="23"/>
  <c r="V816" i="23"/>
  <c r="U816" i="23"/>
  <c r="T816" i="23"/>
  <c r="S816" i="23"/>
  <c r="R816" i="23"/>
  <c r="Q816" i="23"/>
  <c r="AF816" i="23" s="1"/>
  <c r="AE815" i="23"/>
  <c r="AD815" i="23"/>
  <c r="AC815" i="23"/>
  <c r="AB815" i="23"/>
  <c r="AA815" i="23"/>
  <c r="Z815" i="23"/>
  <c r="Y815" i="23"/>
  <c r="X815" i="23"/>
  <c r="W815" i="23"/>
  <c r="V815" i="23"/>
  <c r="U815" i="23"/>
  <c r="T815" i="23"/>
  <c r="S815" i="23"/>
  <c r="R815" i="23"/>
  <c r="Q815" i="23"/>
  <c r="AF815" i="23" s="1"/>
  <c r="AE814" i="23"/>
  <c r="AD814" i="23"/>
  <c r="AC814" i="23"/>
  <c r="AB814" i="23"/>
  <c r="AA814" i="23"/>
  <c r="Z814" i="23"/>
  <c r="Y814" i="23"/>
  <c r="X814" i="23"/>
  <c r="W814" i="23"/>
  <c r="V814" i="23"/>
  <c r="U814" i="23"/>
  <c r="T814" i="23"/>
  <c r="S814" i="23"/>
  <c r="R814" i="23"/>
  <c r="Q814" i="23"/>
  <c r="AF814" i="23" s="1"/>
  <c r="AE813" i="23"/>
  <c r="AD813" i="23"/>
  <c r="AC813" i="23"/>
  <c r="AB813" i="23"/>
  <c r="AA813" i="23"/>
  <c r="Z813" i="23"/>
  <c r="Y813" i="23"/>
  <c r="X813" i="23"/>
  <c r="W813" i="23"/>
  <c r="V813" i="23"/>
  <c r="U813" i="23"/>
  <c r="T813" i="23"/>
  <c r="S813" i="23"/>
  <c r="R813" i="23"/>
  <c r="Q813" i="23"/>
  <c r="AF813" i="23" s="1"/>
  <c r="AE812" i="23"/>
  <c r="AD812" i="23"/>
  <c r="AC812" i="23"/>
  <c r="AB812" i="23"/>
  <c r="AA812" i="23"/>
  <c r="Z812" i="23"/>
  <c r="Y812" i="23"/>
  <c r="X812" i="23"/>
  <c r="W812" i="23"/>
  <c r="V812" i="23"/>
  <c r="U812" i="23"/>
  <c r="T812" i="23"/>
  <c r="S812" i="23"/>
  <c r="R812" i="23"/>
  <c r="Q812" i="23"/>
  <c r="AF812" i="23" s="1"/>
  <c r="AE811" i="23"/>
  <c r="AD811" i="23"/>
  <c r="AC811" i="23"/>
  <c r="AB811" i="23"/>
  <c r="AA811" i="23"/>
  <c r="Z811" i="23"/>
  <c r="Y811" i="23"/>
  <c r="X811" i="23"/>
  <c r="W811" i="23"/>
  <c r="V811" i="23"/>
  <c r="U811" i="23"/>
  <c r="T811" i="23"/>
  <c r="S811" i="23"/>
  <c r="R811" i="23"/>
  <c r="Q811" i="23"/>
  <c r="AF811" i="23" s="1"/>
  <c r="AE810" i="23"/>
  <c r="AD810" i="23"/>
  <c r="AC810" i="23"/>
  <c r="AB810" i="23"/>
  <c r="AA810" i="23"/>
  <c r="Z810" i="23"/>
  <c r="Y810" i="23"/>
  <c r="X810" i="23"/>
  <c r="W810" i="23"/>
  <c r="V810" i="23"/>
  <c r="U810" i="23"/>
  <c r="T810" i="23"/>
  <c r="S810" i="23"/>
  <c r="R810" i="23"/>
  <c r="Q810" i="23"/>
  <c r="AE809" i="23"/>
  <c r="AD809" i="23"/>
  <c r="AC809" i="23"/>
  <c r="AB809" i="23"/>
  <c r="AA809" i="23"/>
  <c r="Z809" i="23"/>
  <c r="Y809" i="23"/>
  <c r="X809" i="23"/>
  <c r="W809" i="23"/>
  <c r="V809" i="23"/>
  <c r="U809" i="23"/>
  <c r="T809" i="23"/>
  <c r="S809" i="23"/>
  <c r="R809" i="23"/>
  <c r="Q809" i="23"/>
  <c r="AE808" i="23"/>
  <c r="AD808" i="23"/>
  <c r="AC808" i="23"/>
  <c r="AB808" i="23"/>
  <c r="AA808" i="23"/>
  <c r="Z808" i="23"/>
  <c r="Y808" i="23"/>
  <c r="X808" i="23"/>
  <c r="W808" i="23"/>
  <c r="V808" i="23"/>
  <c r="U808" i="23"/>
  <c r="T808" i="23"/>
  <c r="S808" i="23"/>
  <c r="R808" i="23"/>
  <c r="Q808" i="23"/>
  <c r="AE807" i="23"/>
  <c r="AD807" i="23"/>
  <c r="AC807" i="23"/>
  <c r="AB807" i="23"/>
  <c r="AA807" i="23"/>
  <c r="Z807" i="23"/>
  <c r="Y807" i="23"/>
  <c r="X807" i="23"/>
  <c r="W807" i="23"/>
  <c r="V807" i="23"/>
  <c r="U807" i="23"/>
  <c r="T807" i="23"/>
  <c r="S807" i="23"/>
  <c r="R807" i="23"/>
  <c r="Q807" i="23"/>
  <c r="AE806" i="23"/>
  <c r="AD806" i="23"/>
  <c r="AC806" i="23"/>
  <c r="AB806" i="23"/>
  <c r="AA806" i="23"/>
  <c r="Z806" i="23"/>
  <c r="Y806" i="23"/>
  <c r="X806" i="23"/>
  <c r="W806" i="23"/>
  <c r="V806" i="23"/>
  <c r="U806" i="23"/>
  <c r="T806" i="23"/>
  <c r="S806" i="23"/>
  <c r="R806" i="23"/>
  <c r="Q806" i="23"/>
  <c r="AF806" i="23" s="1"/>
  <c r="AE805" i="23"/>
  <c r="AD805" i="23"/>
  <c r="AC805" i="23"/>
  <c r="AB805" i="23"/>
  <c r="AA805" i="23"/>
  <c r="Z805" i="23"/>
  <c r="Y805" i="23"/>
  <c r="X805" i="23"/>
  <c r="W805" i="23"/>
  <c r="V805" i="23"/>
  <c r="U805" i="23"/>
  <c r="T805" i="23"/>
  <c r="S805" i="23"/>
  <c r="R805" i="23"/>
  <c r="Q805" i="23"/>
  <c r="AE804" i="23"/>
  <c r="AD804" i="23"/>
  <c r="AC804" i="23"/>
  <c r="AB804" i="23"/>
  <c r="AA804" i="23"/>
  <c r="Z804" i="23"/>
  <c r="Y804" i="23"/>
  <c r="X804" i="23"/>
  <c r="W804" i="23"/>
  <c r="V804" i="23"/>
  <c r="U804" i="23"/>
  <c r="T804" i="23"/>
  <c r="S804" i="23"/>
  <c r="R804" i="23"/>
  <c r="Q804" i="23"/>
  <c r="AE803" i="23"/>
  <c r="AD803" i="23"/>
  <c r="AC803" i="23"/>
  <c r="AB803" i="23"/>
  <c r="AA803" i="23"/>
  <c r="Z803" i="23"/>
  <c r="Y803" i="23"/>
  <c r="X803" i="23"/>
  <c r="W803" i="23"/>
  <c r="V803" i="23"/>
  <c r="U803" i="23"/>
  <c r="T803" i="23"/>
  <c r="S803" i="23"/>
  <c r="R803" i="23"/>
  <c r="Q803" i="23"/>
  <c r="AF803" i="23" s="1"/>
  <c r="AE802" i="23"/>
  <c r="AD802" i="23"/>
  <c r="AC802" i="23"/>
  <c r="AB802" i="23"/>
  <c r="AA802" i="23"/>
  <c r="Z802" i="23"/>
  <c r="Y802" i="23"/>
  <c r="X802" i="23"/>
  <c r="W802" i="23"/>
  <c r="V802" i="23"/>
  <c r="U802" i="23"/>
  <c r="T802" i="23"/>
  <c r="S802" i="23"/>
  <c r="R802" i="23"/>
  <c r="Q802" i="23"/>
  <c r="AE801" i="23"/>
  <c r="AD801" i="23"/>
  <c r="AC801" i="23"/>
  <c r="AB801" i="23"/>
  <c r="AA801" i="23"/>
  <c r="Z801" i="23"/>
  <c r="Y801" i="23"/>
  <c r="X801" i="23"/>
  <c r="W801" i="23"/>
  <c r="V801" i="23"/>
  <c r="U801" i="23"/>
  <c r="T801" i="23"/>
  <c r="S801" i="23"/>
  <c r="R801" i="23"/>
  <c r="Q801" i="23"/>
  <c r="AE800" i="23"/>
  <c r="AD800" i="23"/>
  <c r="AC800" i="23"/>
  <c r="AB800" i="23"/>
  <c r="AA800" i="23"/>
  <c r="Z800" i="23"/>
  <c r="Y800" i="23"/>
  <c r="X800" i="23"/>
  <c r="W800" i="23"/>
  <c r="V800" i="23"/>
  <c r="U800" i="23"/>
  <c r="T800" i="23"/>
  <c r="S800" i="23"/>
  <c r="R800" i="23"/>
  <c r="Q800" i="23"/>
  <c r="AE799" i="23"/>
  <c r="AD799" i="23"/>
  <c r="AC799" i="23"/>
  <c r="AB799" i="23"/>
  <c r="AA799" i="23"/>
  <c r="Z799" i="23"/>
  <c r="Y799" i="23"/>
  <c r="X799" i="23"/>
  <c r="W799" i="23"/>
  <c r="V799" i="23"/>
  <c r="U799" i="23"/>
  <c r="T799" i="23"/>
  <c r="S799" i="23"/>
  <c r="R799" i="23"/>
  <c r="Q799" i="23"/>
  <c r="AE798" i="23"/>
  <c r="AD798" i="23"/>
  <c r="AC798" i="23"/>
  <c r="AB798" i="23"/>
  <c r="AA798" i="23"/>
  <c r="Z798" i="23"/>
  <c r="Y798" i="23"/>
  <c r="X798" i="23"/>
  <c r="W798" i="23"/>
  <c r="V798" i="23"/>
  <c r="U798" i="23"/>
  <c r="T798" i="23"/>
  <c r="S798" i="23"/>
  <c r="R798" i="23"/>
  <c r="Q798" i="23"/>
  <c r="AF798" i="23" s="1"/>
  <c r="AE797" i="23"/>
  <c r="AD797" i="23"/>
  <c r="AC797" i="23"/>
  <c r="AB797" i="23"/>
  <c r="AA797" i="23"/>
  <c r="Z797" i="23"/>
  <c r="Y797" i="23"/>
  <c r="X797" i="23"/>
  <c r="W797" i="23"/>
  <c r="V797" i="23"/>
  <c r="U797" i="23"/>
  <c r="T797" i="23"/>
  <c r="S797" i="23"/>
  <c r="R797" i="23"/>
  <c r="Q797" i="23"/>
  <c r="AE796" i="23"/>
  <c r="AD796" i="23"/>
  <c r="AC796" i="23"/>
  <c r="AB796" i="23"/>
  <c r="AA796" i="23"/>
  <c r="Z796" i="23"/>
  <c r="Y796" i="23"/>
  <c r="X796" i="23"/>
  <c r="W796" i="23"/>
  <c r="V796" i="23"/>
  <c r="U796" i="23"/>
  <c r="T796" i="23"/>
  <c r="S796" i="23"/>
  <c r="R796" i="23"/>
  <c r="Q796" i="23"/>
  <c r="AE795" i="23"/>
  <c r="AD795" i="23"/>
  <c r="AC795" i="23"/>
  <c r="AB795" i="23"/>
  <c r="AA795" i="23"/>
  <c r="Z795" i="23"/>
  <c r="Y795" i="23"/>
  <c r="X795" i="23"/>
  <c r="W795" i="23"/>
  <c r="V795" i="23"/>
  <c r="U795" i="23"/>
  <c r="T795" i="23"/>
  <c r="S795" i="23"/>
  <c r="R795" i="23"/>
  <c r="Q795" i="23"/>
  <c r="AF795" i="23" s="1"/>
  <c r="AE794" i="23"/>
  <c r="AD794" i="23"/>
  <c r="AC794" i="23"/>
  <c r="AB794" i="23"/>
  <c r="AA794" i="23"/>
  <c r="Z794" i="23"/>
  <c r="Y794" i="23"/>
  <c r="X794" i="23"/>
  <c r="W794" i="23"/>
  <c r="V794" i="23"/>
  <c r="U794" i="23"/>
  <c r="T794" i="23"/>
  <c r="S794" i="23"/>
  <c r="R794" i="23"/>
  <c r="Q794" i="23"/>
  <c r="AE793" i="23"/>
  <c r="AD793" i="23"/>
  <c r="AC793" i="23"/>
  <c r="AB793" i="23"/>
  <c r="AA793" i="23"/>
  <c r="Z793" i="23"/>
  <c r="Y793" i="23"/>
  <c r="X793" i="23"/>
  <c r="W793" i="23"/>
  <c r="V793" i="23"/>
  <c r="U793" i="23"/>
  <c r="T793" i="23"/>
  <c r="S793" i="23"/>
  <c r="R793" i="23"/>
  <c r="Q793" i="23"/>
  <c r="AE792" i="23"/>
  <c r="AD792" i="23"/>
  <c r="AC792" i="23"/>
  <c r="AB792" i="23"/>
  <c r="AA792" i="23"/>
  <c r="Z792" i="23"/>
  <c r="Y792" i="23"/>
  <c r="X792" i="23"/>
  <c r="W792" i="23"/>
  <c r="V792" i="23"/>
  <c r="U792" i="23"/>
  <c r="T792" i="23"/>
  <c r="S792" i="23"/>
  <c r="R792" i="23"/>
  <c r="Q792" i="23"/>
  <c r="AE791" i="23"/>
  <c r="AD791" i="23"/>
  <c r="AC791" i="23"/>
  <c r="AC859" i="23" s="1"/>
  <c r="AB791" i="23"/>
  <c r="AA791" i="23"/>
  <c r="Z791" i="23"/>
  <c r="Z859" i="23" s="1"/>
  <c r="Y791" i="23"/>
  <c r="Y859" i="23" s="1"/>
  <c r="X791" i="23"/>
  <c r="X859" i="23" s="1"/>
  <c r="W791" i="23"/>
  <c r="V791" i="23"/>
  <c r="U791" i="23"/>
  <c r="U859" i="23" s="1"/>
  <c r="T791" i="23"/>
  <c r="S791" i="23"/>
  <c r="R791" i="23"/>
  <c r="R859" i="23" s="1"/>
  <c r="Q791" i="23"/>
  <c r="AE790" i="23"/>
  <c r="AD790" i="23"/>
  <c r="AC790" i="23"/>
  <c r="AB790" i="23"/>
  <c r="AA790" i="23"/>
  <c r="Z790" i="23"/>
  <c r="Y790" i="23"/>
  <c r="X790" i="23"/>
  <c r="W790" i="23"/>
  <c r="V790" i="23"/>
  <c r="U790" i="23"/>
  <c r="T790" i="23"/>
  <c r="S790" i="23"/>
  <c r="R790" i="23"/>
  <c r="Q790" i="23"/>
  <c r="AE789" i="23"/>
  <c r="AD789" i="23"/>
  <c r="AC789" i="23"/>
  <c r="AB789" i="23"/>
  <c r="AA789" i="23"/>
  <c r="Z789" i="23"/>
  <c r="Y789" i="23"/>
  <c r="X789" i="23"/>
  <c r="W789" i="23"/>
  <c r="V789" i="23"/>
  <c r="U789" i="23"/>
  <c r="T789" i="23"/>
  <c r="S789" i="23"/>
  <c r="R789" i="23"/>
  <c r="Q789" i="23"/>
  <c r="AE788" i="23"/>
  <c r="AD788" i="23"/>
  <c r="AC788" i="23"/>
  <c r="AB788" i="23"/>
  <c r="AA788" i="23"/>
  <c r="Z788" i="23"/>
  <c r="Y788" i="23"/>
  <c r="X788" i="23"/>
  <c r="W788" i="23"/>
  <c r="V788" i="23"/>
  <c r="U788" i="23"/>
  <c r="T788" i="23"/>
  <c r="S788" i="23"/>
  <c r="R788" i="23"/>
  <c r="Q788" i="23"/>
  <c r="AE787" i="23"/>
  <c r="AD787" i="23"/>
  <c r="AC787" i="23"/>
  <c r="AB787" i="23"/>
  <c r="AA787" i="23"/>
  <c r="Z787" i="23"/>
  <c r="Y787" i="23"/>
  <c r="Y861" i="23" s="1"/>
  <c r="X787" i="23"/>
  <c r="X861" i="23" s="1"/>
  <c r="W787" i="23"/>
  <c r="V787" i="23"/>
  <c r="U787" i="23"/>
  <c r="T787" i="23"/>
  <c r="S787" i="23"/>
  <c r="R787" i="23"/>
  <c r="Q787" i="23"/>
  <c r="AF787" i="23" s="1"/>
  <c r="AE786" i="23"/>
  <c r="AD786" i="23"/>
  <c r="AC786" i="23"/>
  <c r="AB786" i="23"/>
  <c r="AA786" i="23"/>
  <c r="Z786" i="23"/>
  <c r="Y786" i="23"/>
  <c r="X786" i="23"/>
  <c r="W786" i="23"/>
  <c r="V786" i="23"/>
  <c r="U786" i="23"/>
  <c r="T786" i="23"/>
  <c r="S786" i="23"/>
  <c r="R786" i="23"/>
  <c r="Q786" i="23"/>
  <c r="AE785" i="23"/>
  <c r="AD785" i="23"/>
  <c r="AC785" i="23"/>
  <c r="AB785" i="23"/>
  <c r="AA785" i="23"/>
  <c r="Z785" i="23"/>
  <c r="Y785" i="23"/>
  <c r="X785" i="23"/>
  <c r="W785" i="23"/>
  <c r="V785" i="23"/>
  <c r="U785" i="23"/>
  <c r="T785" i="23"/>
  <c r="S785" i="23"/>
  <c r="R785" i="23"/>
  <c r="Q785" i="23"/>
  <c r="AE784" i="23"/>
  <c r="AD784" i="23"/>
  <c r="AC784" i="23"/>
  <c r="AB784" i="23"/>
  <c r="AA784" i="23"/>
  <c r="Z784" i="23"/>
  <c r="Y784" i="23"/>
  <c r="X784" i="23"/>
  <c r="W784" i="23"/>
  <c r="V784" i="23"/>
  <c r="U784" i="23"/>
  <c r="T784" i="23"/>
  <c r="S784" i="23"/>
  <c r="R784" i="23"/>
  <c r="Q784" i="23"/>
  <c r="AE783" i="23"/>
  <c r="AD783" i="23"/>
  <c r="AC783" i="23"/>
  <c r="AB783" i="23"/>
  <c r="AA783" i="23"/>
  <c r="Z783" i="23"/>
  <c r="Y783" i="23"/>
  <c r="X783" i="23"/>
  <c r="W783" i="23"/>
  <c r="V783" i="23"/>
  <c r="U783" i="23"/>
  <c r="T783" i="23"/>
  <c r="S783" i="23"/>
  <c r="R783" i="23"/>
  <c r="Q783" i="23"/>
  <c r="AE782" i="23"/>
  <c r="AD782" i="23"/>
  <c r="AC782" i="23"/>
  <c r="AB782" i="23"/>
  <c r="AA782" i="23"/>
  <c r="Z782" i="23"/>
  <c r="Y782" i="23"/>
  <c r="X782" i="23"/>
  <c r="W782" i="23"/>
  <c r="V782" i="23"/>
  <c r="U782" i="23"/>
  <c r="T782" i="23"/>
  <c r="S782" i="23"/>
  <c r="R782" i="23"/>
  <c r="Q782" i="23"/>
  <c r="AE781" i="23"/>
  <c r="AD781" i="23"/>
  <c r="AC781" i="23"/>
  <c r="AB781" i="23"/>
  <c r="AA781" i="23"/>
  <c r="Z781" i="23"/>
  <c r="Y781" i="23"/>
  <c r="X781" i="23"/>
  <c r="W781" i="23"/>
  <c r="V781" i="23"/>
  <c r="U781" i="23"/>
  <c r="T781" i="23"/>
  <c r="S781" i="23"/>
  <c r="R781" i="23"/>
  <c r="Q781" i="23"/>
  <c r="AF781" i="23" s="1"/>
  <c r="AE780" i="23"/>
  <c r="AD780" i="23"/>
  <c r="AC780" i="23"/>
  <c r="AB780" i="23"/>
  <c r="AA780" i="23"/>
  <c r="Z780" i="23"/>
  <c r="Y780" i="23"/>
  <c r="X780" i="23"/>
  <c r="W780" i="23"/>
  <c r="V780" i="23"/>
  <c r="U780" i="23"/>
  <c r="T780" i="23"/>
  <c r="S780" i="23"/>
  <c r="R780" i="23"/>
  <c r="Q780" i="23"/>
  <c r="AF780" i="23" s="1"/>
  <c r="AE779" i="23"/>
  <c r="AD779" i="23"/>
  <c r="AC779" i="23"/>
  <c r="AB779" i="23"/>
  <c r="AA779" i="23"/>
  <c r="Z779" i="23"/>
  <c r="Y779" i="23"/>
  <c r="X779" i="23"/>
  <c r="W779" i="23"/>
  <c r="V779" i="23"/>
  <c r="U779" i="23"/>
  <c r="T779" i="23"/>
  <c r="S779" i="23"/>
  <c r="R779" i="23"/>
  <c r="Q779" i="23"/>
  <c r="AF779" i="23" s="1"/>
  <c r="AE778" i="23"/>
  <c r="AD778" i="23"/>
  <c r="AC778" i="23"/>
  <c r="AB778" i="23"/>
  <c r="AA778" i="23"/>
  <c r="Z778" i="23"/>
  <c r="Y778" i="23"/>
  <c r="X778" i="23"/>
  <c r="W778" i="23"/>
  <c r="V778" i="23"/>
  <c r="U778" i="23"/>
  <c r="T778" i="23"/>
  <c r="S778" i="23"/>
  <c r="R778" i="23"/>
  <c r="Q778" i="23"/>
  <c r="AF778" i="23" s="1"/>
  <c r="AE777" i="23"/>
  <c r="AD777" i="23"/>
  <c r="AC777" i="23"/>
  <c r="AB777" i="23"/>
  <c r="AA777" i="23"/>
  <c r="Z777" i="23"/>
  <c r="Y777" i="23"/>
  <c r="X777" i="23"/>
  <c r="W777" i="23"/>
  <c r="V777" i="23"/>
  <c r="U777" i="23"/>
  <c r="T777" i="23"/>
  <c r="S777" i="23"/>
  <c r="R777" i="23"/>
  <c r="Q777" i="23"/>
  <c r="AF777" i="23" s="1"/>
  <c r="AE776" i="23"/>
  <c r="AD776" i="23"/>
  <c r="AC776" i="23"/>
  <c r="AB776" i="23"/>
  <c r="AA776" i="23"/>
  <c r="Z776" i="23"/>
  <c r="Y776" i="23"/>
  <c r="X776" i="23"/>
  <c r="W776" i="23"/>
  <c r="V776" i="23"/>
  <c r="U776" i="23"/>
  <c r="T776" i="23"/>
  <c r="S776" i="23"/>
  <c r="R776" i="23"/>
  <c r="Q776" i="23"/>
  <c r="AF776" i="23" s="1"/>
  <c r="AE775" i="23"/>
  <c r="AD775" i="23"/>
  <c r="AC775" i="23"/>
  <c r="AB775" i="23"/>
  <c r="AA775" i="23"/>
  <c r="Z775" i="23"/>
  <c r="Y775" i="23"/>
  <c r="X775" i="23"/>
  <c r="W775" i="23"/>
  <c r="V775" i="23"/>
  <c r="U775" i="23"/>
  <c r="T775" i="23"/>
  <c r="S775" i="23"/>
  <c r="R775" i="23"/>
  <c r="Q775" i="23"/>
  <c r="AF775" i="23" s="1"/>
  <c r="AE774" i="23"/>
  <c r="AD774" i="23"/>
  <c r="AC774" i="23"/>
  <c r="AB774" i="23"/>
  <c r="AA774" i="23"/>
  <c r="Z774" i="23"/>
  <c r="Y774" i="23"/>
  <c r="X774" i="23"/>
  <c r="W774" i="23"/>
  <c r="V774" i="23"/>
  <c r="U774" i="23"/>
  <c r="T774" i="23"/>
  <c r="S774" i="23"/>
  <c r="R774" i="23"/>
  <c r="Q774" i="23"/>
  <c r="AF774" i="23" s="1"/>
  <c r="AE773" i="23"/>
  <c r="AD773" i="23"/>
  <c r="AC773" i="23"/>
  <c r="AB773" i="23"/>
  <c r="AA773" i="23"/>
  <c r="Z773" i="23"/>
  <c r="Y773" i="23"/>
  <c r="X773" i="23"/>
  <c r="W773" i="23"/>
  <c r="V773" i="23"/>
  <c r="U773" i="23"/>
  <c r="T773" i="23"/>
  <c r="S773" i="23"/>
  <c r="R773" i="23"/>
  <c r="Q773" i="23"/>
  <c r="AF773" i="23" s="1"/>
  <c r="AE772" i="23"/>
  <c r="AD772" i="23"/>
  <c r="AC772" i="23"/>
  <c r="AB772" i="23"/>
  <c r="AA772" i="23"/>
  <c r="Z772" i="23"/>
  <c r="Y772" i="23"/>
  <c r="X772" i="23"/>
  <c r="W772" i="23"/>
  <c r="V772" i="23"/>
  <c r="U772" i="23"/>
  <c r="T772" i="23"/>
  <c r="S772" i="23"/>
  <c r="R772" i="23"/>
  <c r="Q772" i="23"/>
  <c r="AF772" i="23" s="1"/>
  <c r="AE771" i="23"/>
  <c r="AD771" i="23"/>
  <c r="AC771" i="23"/>
  <c r="AB771" i="23"/>
  <c r="AA771" i="23"/>
  <c r="Z771" i="23"/>
  <c r="Y771" i="23"/>
  <c r="X771" i="23"/>
  <c r="W771" i="23"/>
  <c r="V771" i="23"/>
  <c r="U771" i="23"/>
  <c r="T771" i="23"/>
  <c r="S771" i="23"/>
  <c r="R771" i="23"/>
  <c r="Q771" i="23"/>
  <c r="AF771" i="23" s="1"/>
  <c r="AE770" i="23"/>
  <c r="AD770" i="23"/>
  <c r="AC770" i="23"/>
  <c r="AB770" i="23"/>
  <c r="AA770" i="23"/>
  <c r="Z770" i="23"/>
  <c r="Y770" i="23"/>
  <c r="X770" i="23"/>
  <c r="W770" i="23"/>
  <c r="V770" i="23"/>
  <c r="U770" i="23"/>
  <c r="T770" i="23"/>
  <c r="S770" i="23"/>
  <c r="R770" i="23"/>
  <c r="Q770" i="23"/>
  <c r="AF770" i="23" s="1"/>
  <c r="AE769" i="23"/>
  <c r="AD769" i="23"/>
  <c r="AC769" i="23"/>
  <c r="AB769" i="23"/>
  <c r="AA769" i="23"/>
  <c r="Z769" i="23"/>
  <c r="Y769" i="23"/>
  <c r="X769" i="23"/>
  <c r="W769" i="23"/>
  <c r="V769" i="23"/>
  <c r="U769" i="23"/>
  <c r="T769" i="23"/>
  <c r="S769" i="23"/>
  <c r="R769" i="23"/>
  <c r="Q769" i="23"/>
  <c r="AF769" i="23" s="1"/>
  <c r="AE768" i="23"/>
  <c r="AD768" i="23"/>
  <c r="AC768" i="23"/>
  <c r="AB768" i="23"/>
  <c r="AA768" i="23"/>
  <c r="Z768" i="23"/>
  <c r="Y768" i="23"/>
  <c r="X768" i="23"/>
  <c r="W768" i="23"/>
  <c r="V768" i="23"/>
  <c r="U768" i="23"/>
  <c r="T768" i="23"/>
  <c r="S768" i="23"/>
  <c r="R768" i="23"/>
  <c r="Q768" i="23"/>
  <c r="AF768" i="23" s="1"/>
  <c r="AE767" i="23"/>
  <c r="AD767" i="23"/>
  <c r="AC767" i="23"/>
  <c r="AB767" i="23"/>
  <c r="AA767" i="23"/>
  <c r="Z767" i="23"/>
  <c r="Y767" i="23"/>
  <c r="X767" i="23"/>
  <c r="W767" i="23"/>
  <c r="V767" i="23"/>
  <c r="U767" i="23"/>
  <c r="T767" i="23"/>
  <c r="S767" i="23"/>
  <c r="R767" i="23"/>
  <c r="Q767" i="23"/>
  <c r="AF767" i="23" s="1"/>
  <c r="AE766" i="23"/>
  <c r="AD766" i="23"/>
  <c r="AC766" i="23"/>
  <c r="AB766" i="23"/>
  <c r="AA766" i="23"/>
  <c r="Z766" i="23"/>
  <c r="Y766" i="23"/>
  <c r="X766" i="23"/>
  <c r="W766" i="23"/>
  <c r="V766" i="23"/>
  <c r="U766" i="23"/>
  <c r="T766" i="23"/>
  <c r="S766" i="23"/>
  <c r="R766" i="23"/>
  <c r="Q766" i="23"/>
  <c r="AF766" i="23" s="1"/>
  <c r="AE765" i="23"/>
  <c r="AD765" i="23"/>
  <c r="AC765" i="23"/>
  <c r="AB765" i="23"/>
  <c r="AA765" i="23"/>
  <c r="Z765" i="23"/>
  <c r="Y765" i="23"/>
  <c r="X765" i="23"/>
  <c r="W765" i="23"/>
  <c r="V765" i="23"/>
  <c r="U765" i="23"/>
  <c r="T765" i="23"/>
  <c r="S765" i="23"/>
  <c r="R765" i="23"/>
  <c r="Q765" i="23"/>
  <c r="AF765" i="23" s="1"/>
  <c r="AE764" i="23"/>
  <c r="AD764" i="23"/>
  <c r="AC764" i="23"/>
  <c r="AB764" i="23"/>
  <c r="AA764" i="23"/>
  <c r="Z764" i="23"/>
  <c r="Y764" i="23"/>
  <c r="X764" i="23"/>
  <c r="W764" i="23"/>
  <c r="V764" i="23"/>
  <c r="U764" i="23"/>
  <c r="T764" i="23"/>
  <c r="S764" i="23"/>
  <c r="R764" i="23"/>
  <c r="Q764" i="23"/>
  <c r="AF764" i="23" s="1"/>
  <c r="AE763" i="23"/>
  <c r="AD763" i="23"/>
  <c r="AC763" i="23"/>
  <c r="AB763" i="23"/>
  <c r="AB862" i="23" s="1"/>
  <c r="AA763" i="23"/>
  <c r="Z763" i="23"/>
  <c r="Z862" i="23" s="1"/>
  <c r="Y763" i="23"/>
  <c r="Y862" i="23" s="1"/>
  <c r="X763" i="23"/>
  <c r="X862" i="23" s="1"/>
  <c r="W763" i="23"/>
  <c r="V763" i="23"/>
  <c r="U763" i="23"/>
  <c r="T763" i="23"/>
  <c r="S763" i="23"/>
  <c r="R763" i="23"/>
  <c r="R862" i="23" s="1"/>
  <c r="Q763" i="23"/>
  <c r="Q862" i="23" s="1"/>
  <c r="T872" i="23" l="1"/>
  <c r="T874" i="23"/>
  <c r="T874" i="22"/>
  <c r="T872" i="22"/>
  <c r="AF787" i="22"/>
  <c r="U859" i="22"/>
  <c r="AF859" i="22" s="1"/>
  <c r="AC859" i="22"/>
  <c r="AF795" i="22"/>
  <c r="AF803" i="22"/>
  <c r="AF811" i="22"/>
  <c r="AF819" i="22"/>
  <c r="AF827" i="22"/>
  <c r="AF835" i="22"/>
  <c r="AF843" i="22"/>
  <c r="AF851" i="22"/>
  <c r="T860" i="22"/>
  <c r="Z861" i="22"/>
  <c r="V862" i="22"/>
  <c r="AE859" i="22"/>
  <c r="AF792" i="22"/>
  <c r="AF800" i="22"/>
  <c r="AF808" i="22"/>
  <c r="AF816" i="22"/>
  <c r="AF824" i="22"/>
  <c r="AF832" i="22"/>
  <c r="AF840" i="22"/>
  <c r="AF848" i="22"/>
  <c r="AF858" i="22"/>
  <c r="AD862" i="22"/>
  <c r="AE862" i="22"/>
  <c r="AF783" i="22"/>
  <c r="U861" i="22"/>
  <c r="U860" i="22"/>
  <c r="AC861" i="22"/>
  <c r="AC860" i="22"/>
  <c r="AF791" i="22"/>
  <c r="AF799" i="22"/>
  <c r="AF807" i="22"/>
  <c r="AF815" i="22"/>
  <c r="AF823" i="22"/>
  <c r="AF831" i="22"/>
  <c r="AF839" i="22"/>
  <c r="AF847" i="22"/>
  <c r="AF855" i="22"/>
  <c r="Q861" i="22"/>
  <c r="S861" i="22"/>
  <c r="S860" i="22"/>
  <c r="AF793" i="22"/>
  <c r="W862" i="22"/>
  <c r="AF782" i="22"/>
  <c r="V861" i="22"/>
  <c r="V860" i="22"/>
  <c r="AD861" i="22"/>
  <c r="AD860" i="22"/>
  <c r="AF790" i="22"/>
  <c r="AF798" i="22"/>
  <c r="AF806" i="22"/>
  <c r="AF814" i="22"/>
  <c r="AF822" i="22"/>
  <c r="AF830" i="22"/>
  <c r="AF838" i="22"/>
  <c r="AF846" i="22"/>
  <c r="AF854" i="22"/>
  <c r="R861" i="22"/>
  <c r="AF785" i="22"/>
  <c r="AA861" i="22"/>
  <c r="AA860" i="22"/>
  <c r="W861" i="22"/>
  <c r="W860" i="22"/>
  <c r="AE861" i="22"/>
  <c r="AE860" i="22"/>
  <c r="AF789" i="22"/>
  <c r="AF797" i="22"/>
  <c r="AF805" i="22"/>
  <c r="AF813" i="22"/>
  <c r="AF821" i="22"/>
  <c r="AF829" i="22"/>
  <c r="AF837" i="22"/>
  <c r="AF845" i="22"/>
  <c r="AF853" i="22"/>
  <c r="Q860" i="22"/>
  <c r="W859" i="22"/>
  <c r="Q862" i="22"/>
  <c r="AF784" i="22"/>
  <c r="S862" i="22"/>
  <c r="AA862" i="22"/>
  <c r="AF788" i="22"/>
  <c r="AF796" i="22"/>
  <c r="AF804" i="22"/>
  <c r="AF812" i="22"/>
  <c r="AF820" i="22"/>
  <c r="AF828" i="22"/>
  <c r="AF836" i="22"/>
  <c r="AF844" i="22"/>
  <c r="AF852" i="22"/>
  <c r="X860" i="22"/>
  <c r="T862" i="23"/>
  <c r="Q859" i="23"/>
  <c r="U862" i="23"/>
  <c r="AC862" i="23"/>
  <c r="AF786" i="23"/>
  <c r="R861" i="23"/>
  <c r="R860" i="23"/>
  <c r="Z861" i="23"/>
  <c r="Z860" i="23"/>
  <c r="V859" i="23"/>
  <c r="AD859" i="23"/>
  <c r="AF794" i="23"/>
  <c r="AF802" i="23"/>
  <c r="AF810" i="23"/>
  <c r="V862" i="23"/>
  <c r="AD862" i="23"/>
  <c r="AF785" i="23"/>
  <c r="S861" i="23"/>
  <c r="S860" i="23"/>
  <c r="AA861" i="23"/>
  <c r="AA860" i="23"/>
  <c r="W859" i="23"/>
  <c r="AE859" i="23"/>
  <c r="AF793" i="23"/>
  <c r="AF801" i="23"/>
  <c r="AF809" i="23"/>
  <c r="Q860" i="23"/>
  <c r="W862" i="23"/>
  <c r="AF784" i="23"/>
  <c r="T861" i="23"/>
  <c r="T860" i="23"/>
  <c r="AB861" i="23"/>
  <c r="AB860" i="23"/>
  <c r="AF792" i="23"/>
  <c r="AF800" i="23"/>
  <c r="AF808" i="23"/>
  <c r="Y860" i="23"/>
  <c r="AE862" i="23"/>
  <c r="AF763" i="23"/>
  <c r="AF783" i="23"/>
  <c r="U861" i="23"/>
  <c r="U860" i="23"/>
  <c r="AC861" i="23"/>
  <c r="AC860" i="23"/>
  <c r="AF791" i="23"/>
  <c r="AF799" i="23"/>
  <c r="AF807" i="23"/>
  <c r="Q861" i="23"/>
  <c r="AF782" i="23"/>
  <c r="V861" i="23"/>
  <c r="V860" i="23"/>
  <c r="AD861" i="23"/>
  <c r="AD860" i="23"/>
  <c r="AF790" i="23"/>
  <c r="W861" i="23"/>
  <c r="W860" i="23"/>
  <c r="AE861" i="23"/>
  <c r="AE860" i="23"/>
  <c r="AF789" i="23"/>
  <c r="S859" i="23"/>
  <c r="AA859" i="23"/>
  <c r="AF797" i="23"/>
  <c r="AF805" i="23"/>
  <c r="S862" i="23"/>
  <c r="AF862" i="23" s="1"/>
  <c r="AA862" i="23"/>
  <c r="AF788" i="23"/>
  <c r="T859" i="23"/>
  <c r="AB859" i="23"/>
  <c r="AF796" i="23"/>
  <c r="AF804" i="23"/>
  <c r="X860" i="23"/>
  <c r="N858" i="23"/>
  <c r="M858" i="23"/>
  <c r="L858" i="23"/>
  <c r="K858" i="23"/>
  <c r="J858" i="23"/>
  <c r="I858" i="23"/>
  <c r="H858" i="23"/>
  <c r="G858" i="23"/>
  <c r="F858" i="23"/>
  <c r="E858" i="23"/>
  <c r="D858" i="23"/>
  <c r="C858" i="23"/>
  <c r="N857" i="23"/>
  <c r="M857" i="23"/>
  <c r="L857" i="23"/>
  <c r="K857" i="23"/>
  <c r="J857" i="23"/>
  <c r="I857" i="23"/>
  <c r="H857" i="23"/>
  <c r="G857" i="23"/>
  <c r="F857" i="23"/>
  <c r="E857" i="23"/>
  <c r="D857" i="23"/>
  <c r="C857" i="23"/>
  <c r="N856" i="23"/>
  <c r="M856" i="23"/>
  <c r="L856" i="23"/>
  <c r="K856" i="23"/>
  <c r="J856" i="23"/>
  <c r="I856" i="23"/>
  <c r="H856" i="23"/>
  <c r="G856" i="23"/>
  <c r="F856" i="23"/>
  <c r="E856" i="23"/>
  <c r="D856" i="23"/>
  <c r="C856" i="23"/>
  <c r="N855" i="23"/>
  <c r="M855" i="23"/>
  <c r="L855" i="23"/>
  <c r="K855" i="23"/>
  <c r="J855" i="23"/>
  <c r="I855" i="23"/>
  <c r="H855" i="23"/>
  <c r="G855" i="23"/>
  <c r="F855" i="23"/>
  <c r="E855" i="23"/>
  <c r="D855" i="23"/>
  <c r="C855" i="23"/>
  <c r="B855" i="23" s="1"/>
  <c r="N854" i="23"/>
  <c r="M854" i="23"/>
  <c r="L854" i="23"/>
  <c r="K854" i="23"/>
  <c r="J854" i="23"/>
  <c r="I854" i="23"/>
  <c r="H854" i="23"/>
  <c r="G854" i="23"/>
  <c r="F854" i="23"/>
  <c r="E854" i="23"/>
  <c r="D854" i="23"/>
  <c r="C854" i="23"/>
  <c r="N853" i="23"/>
  <c r="M853" i="23"/>
  <c r="L853" i="23"/>
  <c r="K853" i="23"/>
  <c r="J853" i="23"/>
  <c r="I853" i="23"/>
  <c r="H853" i="23"/>
  <c r="G853" i="23"/>
  <c r="F853" i="23"/>
  <c r="E853" i="23"/>
  <c r="D853" i="23"/>
  <c r="C853" i="23"/>
  <c r="N852" i="23"/>
  <c r="M852" i="23"/>
  <c r="L852" i="23"/>
  <c r="K852" i="23"/>
  <c r="J852" i="23"/>
  <c r="I852" i="23"/>
  <c r="H852" i="23"/>
  <c r="G852" i="23"/>
  <c r="F852" i="23"/>
  <c r="E852" i="23"/>
  <c r="D852" i="23"/>
  <c r="C852" i="23"/>
  <c r="N851" i="23"/>
  <c r="M851" i="23"/>
  <c r="L851" i="23"/>
  <c r="K851" i="23"/>
  <c r="J851" i="23"/>
  <c r="I851" i="23"/>
  <c r="H851" i="23"/>
  <c r="G851" i="23"/>
  <c r="F851" i="23"/>
  <c r="E851" i="23"/>
  <c r="D851" i="23"/>
  <c r="C851" i="23"/>
  <c r="N850" i="23"/>
  <c r="M850" i="23"/>
  <c r="L850" i="23"/>
  <c r="K850" i="23"/>
  <c r="J850" i="23"/>
  <c r="I850" i="23"/>
  <c r="H850" i="23"/>
  <c r="G850" i="23"/>
  <c r="F850" i="23"/>
  <c r="E850" i="23"/>
  <c r="D850" i="23"/>
  <c r="C850" i="23"/>
  <c r="N849" i="23"/>
  <c r="M849" i="23"/>
  <c r="L849" i="23"/>
  <c r="K849" i="23"/>
  <c r="J849" i="23"/>
  <c r="I849" i="23"/>
  <c r="H849" i="23"/>
  <c r="G849" i="23"/>
  <c r="F849" i="23"/>
  <c r="E849" i="23"/>
  <c r="D849" i="23"/>
  <c r="C849" i="23"/>
  <c r="N848" i="23"/>
  <c r="M848" i="23"/>
  <c r="L848" i="23"/>
  <c r="K848" i="23"/>
  <c r="J848" i="23"/>
  <c r="I848" i="23"/>
  <c r="H848" i="23"/>
  <c r="G848" i="23"/>
  <c r="F848" i="23"/>
  <c r="E848" i="23"/>
  <c r="D848" i="23"/>
  <c r="C848" i="23"/>
  <c r="N847" i="23"/>
  <c r="M847" i="23"/>
  <c r="L847" i="23"/>
  <c r="K847" i="23"/>
  <c r="J847" i="23"/>
  <c r="I847" i="23"/>
  <c r="H847" i="23"/>
  <c r="G847" i="23"/>
  <c r="F847" i="23"/>
  <c r="E847" i="23"/>
  <c r="D847" i="23"/>
  <c r="B847" i="23" s="1"/>
  <c r="C847" i="23"/>
  <c r="N846" i="23"/>
  <c r="M846" i="23"/>
  <c r="L846" i="23"/>
  <c r="K846" i="23"/>
  <c r="J846" i="23"/>
  <c r="I846" i="23"/>
  <c r="H846" i="23"/>
  <c r="G846" i="23"/>
  <c r="F846" i="23"/>
  <c r="E846" i="23"/>
  <c r="D846" i="23"/>
  <c r="C846" i="23"/>
  <c r="N845" i="23"/>
  <c r="M845" i="23"/>
  <c r="L845" i="23"/>
  <c r="K845" i="23"/>
  <c r="J845" i="23"/>
  <c r="I845" i="23"/>
  <c r="H845" i="23"/>
  <c r="G845" i="23"/>
  <c r="F845" i="23"/>
  <c r="E845" i="23"/>
  <c r="D845" i="23"/>
  <c r="C845" i="23"/>
  <c r="N844" i="23"/>
  <c r="M844" i="23"/>
  <c r="L844" i="23"/>
  <c r="K844" i="23"/>
  <c r="J844" i="23"/>
  <c r="I844" i="23"/>
  <c r="H844" i="23"/>
  <c r="G844" i="23"/>
  <c r="F844" i="23"/>
  <c r="E844" i="23"/>
  <c r="D844" i="23"/>
  <c r="C844" i="23"/>
  <c r="N843" i="23"/>
  <c r="M843" i="23"/>
  <c r="L843" i="23"/>
  <c r="K843" i="23"/>
  <c r="J843" i="23"/>
  <c r="I843" i="23"/>
  <c r="H843" i="23"/>
  <c r="G843" i="23"/>
  <c r="F843" i="23"/>
  <c r="E843" i="23"/>
  <c r="D843" i="23"/>
  <c r="C843" i="23"/>
  <c r="N842" i="23"/>
  <c r="M842" i="23"/>
  <c r="L842" i="23"/>
  <c r="K842" i="23"/>
  <c r="J842" i="23"/>
  <c r="I842" i="23"/>
  <c r="H842" i="23"/>
  <c r="G842" i="23"/>
  <c r="F842" i="23"/>
  <c r="E842" i="23"/>
  <c r="D842" i="23"/>
  <c r="C842" i="23"/>
  <c r="N841" i="23"/>
  <c r="M841" i="23"/>
  <c r="L841" i="23"/>
  <c r="K841" i="23"/>
  <c r="J841" i="23"/>
  <c r="I841" i="23"/>
  <c r="H841" i="23"/>
  <c r="G841" i="23"/>
  <c r="F841" i="23"/>
  <c r="E841" i="23"/>
  <c r="D841" i="23"/>
  <c r="C841" i="23"/>
  <c r="N840" i="23"/>
  <c r="M840" i="23"/>
  <c r="L840" i="23"/>
  <c r="K840" i="23"/>
  <c r="J840" i="23"/>
  <c r="I840" i="23"/>
  <c r="H840" i="23"/>
  <c r="G840" i="23"/>
  <c r="F840" i="23"/>
  <c r="E840" i="23"/>
  <c r="D840" i="23"/>
  <c r="C840" i="23"/>
  <c r="N839" i="23"/>
  <c r="M839" i="23"/>
  <c r="L839" i="23"/>
  <c r="K839" i="23"/>
  <c r="J839" i="23"/>
  <c r="I839" i="23"/>
  <c r="H839" i="23"/>
  <c r="G839" i="23"/>
  <c r="F839" i="23"/>
  <c r="E839" i="23"/>
  <c r="D839" i="23"/>
  <c r="C839" i="23"/>
  <c r="B839" i="23" s="1"/>
  <c r="N838" i="23"/>
  <c r="M838" i="23"/>
  <c r="L838" i="23"/>
  <c r="K838" i="23"/>
  <c r="J838" i="23"/>
  <c r="I838" i="23"/>
  <c r="H838" i="23"/>
  <c r="G838" i="23"/>
  <c r="F838" i="23"/>
  <c r="E838" i="23"/>
  <c r="D838" i="23"/>
  <c r="C838" i="23"/>
  <c r="N837" i="23"/>
  <c r="M837" i="23"/>
  <c r="L837" i="23"/>
  <c r="K837" i="23"/>
  <c r="J837" i="23"/>
  <c r="I837" i="23"/>
  <c r="H837" i="23"/>
  <c r="G837" i="23"/>
  <c r="F837" i="23"/>
  <c r="E837" i="23"/>
  <c r="D837" i="23"/>
  <c r="C837" i="23"/>
  <c r="N836" i="23"/>
  <c r="M836" i="23"/>
  <c r="L836" i="23"/>
  <c r="K836" i="23"/>
  <c r="J836" i="23"/>
  <c r="I836" i="23"/>
  <c r="H836" i="23"/>
  <c r="G836" i="23"/>
  <c r="F836" i="23"/>
  <c r="E836" i="23"/>
  <c r="D836" i="23"/>
  <c r="C836" i="23"/>
  <c r="B836" i="23" s="1"/>
  <c r="N835" i="23"/>
  <c r="M835" i="23"/>
  <c r="L835" i="23"/>
  <c r="K835" i="23"/>
  <c r="J835" i="23"/>
  <c r="I835" i="23"/>
  <c r="H835" i="23"/>
  <c r="G835" i="23"/>
  <c r="F835" i="23"/>
  <c r="E835" i="23"/>
  <c r="D835" i="23"/>
  <c r="C835" i="23"/>
  <c r="N834" i="23"/>
  <c r="M834" i="23"/>
  <c r="L834" i="23"/>
  <c r="K834" i="23"/>
  <c r="J834" i="23"/>
  <c r="I834" i="23"/>
  <c r="H834" i="23"/>
  <c r="G834" i="23"/>
  <c r="F834" i="23"/>
  <c r="E834" i="23"/>
  <c r="D834" i="23"/>
  <c r="C834" i="23"/>
  <c r="B834" i="23" s="1"/>
  <c r="N833" i="23"/>
  <c r="M833" i="23"/>
  <c r="L833" i="23"/>
  <c r="K833" i="23"/>
  <c r="J833" i="23"/>
  <c r="I833" i="23"/>
  <c r="H833" i="23"/>
  <c r="G833" i="23"/>
  <c r="F833" i="23"/>
  <c r="E833" i="23"/>
  <c r="D833" i="23"/>
  <c r="C833" i="23"/>
  <c r="N832" i="23"/>
  <c r="M832" i="23"/>
  <c r="L832" i="23"/>
  <c r="K832" i="23"/>
  <c r="J832" i="23"/>
  <c r="I832" i="23"/>
  <c r="H832" i="23"/>
  <c r="G832" i="23"/>
  <c r="F832" i="23"/>
  <c r="E832" i="23"/>
  <c r="D832" i="23"/>
  <c r="C832" i="23"/>
  <c r="B832" i="23" s="1"/>
  <c r="N831" i="23"/>
  <c r="M831" i="23"/>
  <c r="L831" i="23"/>
  <c r="K831" i="23"/>
  <c r="J831" i="23"/>
  <c r="I831" i="23"/>
  <c r="H831" i="23"/>
  <c r="G831" i="23"/>
  <c r="F831" i="23"/>
  <c r="E831" i="23"/>
  <c r="D831" i="23"/>
  <c r="C831" i="23"/>
  <c r="B831" i="23" s="1"/>
  <c r="N830" i="23"/>
  <c r="M830" i="23"/>
  <c r="L830" i="23"/>
  <c r="K830" i="23"/>
  <c r="J830" i="23"/>
  <c r="I830" i="23"/>
  <c r="H830" i="23"/>
  <c r="G830" i="23"/>
  <c r="F830" i="23"/>
  <c r="E830" i="23"/>
  <c r="D830" i="23"/>
  <c r="C830" i="23"/>
  <c r="N829" i="23"/>
  <c r="M829" i="23"/>
  <c r="L829" i="23"/>
  <c r="K829" i="23"/>
  <c r="J829" i="23"/>
  <c r="I829" i="23"/>
  <c r="H829" i="23"/>
  <c r="G829" i="23"/>
  <c r="F829" i="23"/>
  <c r="E829" i="23"/>
  <c r="D829" i="23"/>
  <c r="C829" i="23"/>
  <c r="N828" i="23"/>
  <c r="M828" i="23"/>
  <c r="L828" i="23"/>
  <c r="K828" i="23"/>
  <c r="J828" i="23"/>
  <c r="I828" i="23"/>
  <c r="H828" i="23"/>
  <c r="G828" i="23"/>
  <c r="F828" i="23"/>
  <c r="E828" i="23"/>
  <c r="D828" i="23"/>
  <c r="C828" i="23"/>
  <c r="B828" i="23" s="1"/>
  <c r="N827" i="23"/>
  <c r="M827" i="23"/>
  <c r="L827" i="23"/>
  <c r="K827" i="23"/>
  <c r="J827" i="23"/>
  <c r="I827" i="23"/>
  <c r="H827" i="23"/>
  <c r="G827" i="23"/>
  <c r="F827" i="23"/>
  <c r="E827" i="23"/>
  <c r="D827" i="23"/>
  <c r="B827" i="23" s="1"/>
  <c r="C827" i="23"/>
  <c r="N826" i="23"/>
  <c r="M826" i="23"/>
  <c r="L826" i="23"/>
  <c r="K826" i="23"/>
  <c r="J826" i="23"/>
  <c r="I826" i="23"/>
  <c r="H826" i="23"/>
  <c r="G826" i="23"/>
  <c r="F826" i="23"/>
  <c r="E826" i="23"/>
  <c r="D826" i="23"/>
  <c r="C826" i="23"/>
  <c r="B826" i="23" s="1"/>
  <c r="N825" i="23"/>
  <c r="M825" i="23"/>
  <c r="L825" i="23"/>
  <c r="K825" i="23"/>
  <c r="J825" i="23"/>
  <c r="I825" i="23"/>
  <c r="H825" i="23"/>
  <c r="B825" i="23" s="1"/>
  <c r="G825" i="23"/>
  <c r="F825" i="23"/>
  <c r="E825" i="23"/>
  <c r="D825" i="23"/>
  <c r="C825" i="23"/>
  <c r="N824" i="23"/>
  <c r="M824" i="23"/>
  <c r="L824" i="23"/>
  <c r="K824" i="23"/>
  <c r="J824" i="23"/>
  <c r="I824" i="23"/>
  <c r="H824" i="23"/>
  <c r="G824" i="23"/>
  <c r="F824" i="23"/>
  <c r="E824" i="23"/>
  <c r="D824" i="23"/>
  <c r="C824" i="23"/>
  <c r="B824" i="23" s="1"/>
  <c r="N823" i="23"/>
  <c r="M823" i="23"/>
  <c r="L823" i="23"/>
  <c r="K823" i="23"/>
  <c r="J823" i="23"/>
  <c r="B823" i="23" s="1"/>
  <c r="I823" i="23"/>
  <c r="H823" i="23"/>
  <c r="G823" i="23"/>
  <c r="F823" i="23"/>
  <c r="E823" i="23"/>
  <c r="D823" i="23"/>
  <c r="C823" i="23"/>
  <c r="N822" i="23"/>
  <c r="M822" i="23"/>
  <c r="L822" i="23"/>
  <c r="K822" i="23"/>
  <c r="J822" i="23"/>
  <c r="I822" i="23"/>
  <c r="H822" i="23"/>
  <c r="G822" i="23"/>
  <c r="F822" i="23"/>
  <c r="E822" i="23"/>
  <c r="B822" i="23" s="1"/>
  <c r="D822" i="23"/>
  <c r="C822" i="23"/>
  <c r="N821" i="23"/>
  <c r="M821" i="23"/>
  <c r="L821" i="23"/>
  <c r="K821" i="23"/>
  <c r="J821" i="23"/>
  <c r="I821" i="23"/>
  <c r="H821" i="23"/>
  <c r="G821" i="23"/>
  <c r="F821" i="23"/>
  <c r="E821" i="23"/>
  <c r="D821" i="23"/>
  <c r="B821" i="23" s="1"/>
  <c r="C821" i="23"/>
  <c r="N820" i="23"/>
  <c r="M820" i="23"/>
  <c r="L820" i="23"/>
  <c r="K820" i="23"/>
  <c r="J820" i="23"/>
  <c r="I820" i="23"/>
  <c r="H820" i="23"/>
  <c r="G820" i="23"/>
  <c r="F820" i="23"/>
  <c r="E820" i="23"/>
  <c r="D820" i="23"/>
  <c r="C820" i="23"/>
  <c r="B820" i="23" s="1"/>
  <c r="N819" i="23"/>
  <c r="M819" i="23"/>
  <c r="L819" i="23"/>
  <c r="K819" i="23"/>
  <c r="J819" i="23"/>
  <c r="I819" i="23"/>
  <c r="H819" i="23"/>
  <c r="G819" i="23"/>
  <c r="F819" i="23"/>
  <c r="E819" i="23"/>
  <c r="D819" i="23"/>
  <c r="B819" i="23" s="1"/>
  <c r="C819" i="23"/>
  <c r="N818" i="23"/>
  <c r="M818" i="23"/>
  <c r="L818" i="23"/>
  <c r="K818" i="23"/>
  <c r="J818" i="23"/>
  <c r="I818" i="23"/>
  <c r="H818" i="23"/>
  <c r="G818" i="23"/>
  <c r="F818" i="23"/>
  <c r="E818" i="23"/>
  <c r="D818" i="23"/>
  <c r="C818" i="23"/>
  <c r="B818" i="23" s="1"/>
  <c r="N817" i="23"/>
  <c r="M817" i="23"/>
  <c r="L817" i="23"/>
  <c r="K817" i="23"/>
  <c r="J817" i="23"/>
  <c r="I817" i="23"/>
  <c r="H817" i="23"/>
  <c r="B817" i="23" s="1"/>
  <c r="G817" i="23"/>
  <c r="F817" i="23"/>
  <c r="E817" i="23"/>
  <c r="D817" i="23"/>
  <c r="C817" i="23"/>
  <c r="N816" i="23"/>
  <c r="M816" i="23"/>
  <c r="L816" i="23"/>
  <c r="K816" i="23"/>
  <c r="J816" i="23"/>
  <c r="I816" i="23"/>
  <c r="H816" i="23"/>
  <c r="G816" i="23"/>
  <c r="F816" i="23"/>
  <c r="E816" i="23"/>
  <c r="D816" i="23"/>
  <c r="C816" i="23"/>
  <c r="B816" i="23" s="1"/>
  <c r="N815" i="23"/>
  <c r="M815" i="23"/>
  <c r="L815" i="23"/>
  <c r="K815" i="23"/>
  <c r="J815" i="23"/>
  <c r="B815" i="23" s="1"/>
  <c r="I815" i="23"/>
  <c r="H815" i="23"/>
  <c r="G815" i="23"/>
  <c r="F815" i="23"/>
  <c r="E815" i="23"/>
  <c r="D815" i="23"/>
  <c r="C815" i="23"/>
  <c r="N814" i="23"/>
  <c r="M814" i="23"/>
  <c r="L814" i="23"/>
  <c r="K814" i="23"/>
  <c r="J814" i="23"/>
  <c r="I814" i="23"/>
  <c r="H814" i="23"/>
  <c r="G814" i="23"/>
  <c r="F814" i="23"/>
  <c r="E814" i="23"/>
  <c r="B814" i="23" s="1"/>
  <c r="D814" i="23"/>
  <c r="C814" i="23"/>
  <c r="N813" i="23"/>
  <c r="M813" i="23"/>
  <c r="L813" i="23"/>
  <c r="K813" i="23"/>
  <c r="J813" i="23"/>
  <c r="I813" i="23"/>
  <c r="H813" i="23"/>
  <c r="G813" i="23"/>
  <c r="F813" i="23"/>
  <c r="E813" i="23"/>
  <c r="D813" i="23"/>
  <c r="B813" i="23" s="1"/>
  <c r="C813" i="23"/>
  <c r="N812" i="23"/>
  <c r="M812" i="23"/>
  <c r="L812" i="23"/>
  <c r="K812" i="23"/>
  <c r="J812" i="23"/>
  <c r="I812" i="23"/>
  <c r="H812" i="23"/>
  <c r="G812" i="23"/>
  <c r="F812" i="23"/>
  <c r="E812" i="23"/>
  <c r="D812" i="23"/>
  <c r="C812" i="23"/>
  <c r="B812" i="23" s="1"/>
  <c r="N811" i="23"/>
  <c r="M811" i="23"/>
  <c r="L811" i="23"/>
  <c r="K811" i="23"/>
  <c r="J811" i="23"/>
  <c r="I811" i="23"/>
  <c r="H811" i="23"/>
  <c r="G811" i="23"/>
  <c r="F811" i="23"/>
  <c r="E811" i="23"/>
  <c r="D811" i="23"/>
  <c r="B811" i="23" s="1"/>
  <c r="C811" i="23"/>
  <c r="N810" i="23"/>
  <c r="M810" i="23"/>
  <c r="L810" i="23"/>
  <c r="K810" i="23"/>
  <c r="J810" i="23"/>
  <c r="I810" i="23"/>
  <c r="H810" i="23"/>
  <c r="G810" i="23"/>
  <c r="F810" i="23"/>
  <c r="E810" i="23"/>
  <c r="D810" i="23"/>
  <c r="C810" i="23"/>
  <c r="B810" i="23" s="1"/>
  <c r="N809" i="23"/>
  <c r="M809" i="23"/>
  <c r="L809" i="23"/>
  <c r="K809" i="23"/>
  <c r="J809" i="23"/>
  <c r="I809" i="23"/>
  <c r="H809" i="23"/>
  <c r="G809" i="23"/>
  <c r="F809" i="23"/>
  <c r="B809" i="23" s="1"/>
  <c r="E809" i="23"/>
  <c r="D809" i="23"/>
  <c r="C809" i="23"/>
  <c r="N808" i="23"/>
  <c r="M808" i="23"/>
  <c r="L808" i="23"/>
  <c r="K808" i="23"/>
  <c r="J808" i="23"/>
  <c r="I808" i="23"/>
  <c r="H808" i="23"/>
  <c r="G808" i="23"/>
  <c r="F808" i="23"/>
  <c r="E808" i="23"/>
  <c r="D808" i="23"/>
  <c r="C808" i="23"/>
  <c r="B808" i="23" s="1"/>
  <c r="N807" i="23"/>
  <c r="M807" i="23"/>
  <c r="L807" i="23"/>
  <c r="K807" i="23"/>
  <c r="J807" i="23"/>
  <c r="B807" i="23" s="1"/>
  <c r="I807" i="23"/>
  <c r="H807" i="23"/>
  <c r="G807" i="23"/>
  <c r="F807" i="23"/>
  <c r="E807" i="23"/>
  <c r="D807" i="23"/>
  <c r="C807" i="23"/>
  <c r="N806" i="23"/>
  <c r="M806" i="23"/>
  <c r="L806" i="23"/>
  <c r="K806" i="23"/>
  <c r="J806" i="23"/>
  <c r="I806" i="23"/>
  <c r="H806" i="23"/>
  <c r="G806" i="23"/>
  <c r="F806" i="23"/>
  <c r="E806" i="23"/>
  <c r="B806" i="23" s="1"/>
  <c r="D806" i="23"/>
  <c r="C806" i="23"/>
  <c r="N805" i="23"/>
  <c r="M805" i="23"/>
  <c r="L805" i="23"/>
  <c r="K805" i="23"/>
  <c r="J805" i="23"/>
  <c r="I805" i="23"/>
  <c r="H805" i="23"/>
  <c r="G805" i="23"/>
  <c r="F805" i="23"/>
  <c r="E805" i="23"/>
  <c r="D805" i="23"/>
  <c r="B805" i="23" s="1"/>
  <c r="C805" i="23"/>
  <c r="N804" i="23"/>
  <c r="M804" i="23"/>
  <c r="L804" i="23"/>
  <c r="K804" i="23"/>
  <c r="J804" i="23"/>
  <c r="I804" i="23"/>
  <c r="H804" i="23"/>
  <c r="G804" i="23"/>
  <c r="F804" i="23"/>
  <c r="E804" i="23"/>
  <c r="D804" i="23"/>
  <c r="C804" i="23"/>
  <c r="B804" i="23" s="1"/>
  <c r="N803" i="23"/>
  <c r="M803" i="23"/>
  <c r="L803" i="23"/>
  <c r="K803" i="23"/>
  <c r="J803" i="23"/>
  <c r="I803" i="23"/>
  <c r="H803" i="23"/>
  <c r="G803" i="23"/>
  <c r="F803" i="23"/>
  <c r="E803" i="23"/>
  <c r="D803" i="23"/>
  <c r="B803" i="23" s="1"/>
  <c r="C803" i="23"/>
  <c r="N802" i="23"/>
  <c r="M802" i="23"/>
  <c r="L802" i="23"/>
  <c r="K802" i="23"/>
  <c r="J802" i="23"/>
  <c r="I802" i="23"/>
  <c r="H802" i="23"/>
  <c r="G802" i="23"/>
  <c r="F802" i="23"/>
  <c r="E802" i="23"/>
  <c r="D802" i="23"/>
  <c r="C802" i="23"/>
  <c r="B802" i="23" s="1"/>
  <c r="N801" i="23"/>
  <c r="M801" i="23"/>
  <c r="L801" i="23"/>
  <c r="K801" i="23"/>
  <c r="J801" i="23"/>
  <c r="I801" i="23"/>
  <c r="H801" i="23"/>
  <c r="G801" i="23"/>
  <c r="F801" i="23"/>
  <c r="B801" i="23" s="1"/>
  <c r="E801" i="23"/>
  <c r="D801" i="23"/>
  <c r="C801" i="23"/>
  <c r="N800" i="23"/>
  <c r="M800" i="23"/>
  <c r="L800" i="23"/>
  <c r="K800" i="23"/>
  <c r="J800" i="23"/>
  <c r="I800" i="23"/>
  <c r="H800" i="23"/>
  <c r="G800" i="23"/>
  <c r="F800" i="23"/>
  <c r="E800" i="23"/>
  <c r="D800" i="23"/>
  <c r="C800" i="23"/>
  <c r="B800" i="23" s="1"/>
  <c r="N799" i="23"/>
  <c r="M799" i="23"/>
  <c r="L799" i="23"/>
  <c r="K799" i="23"/>
  <c r="J799" i="23"/>
  <c r="B799" i="23" s="1"/>
  <c r="I799" i="23"/>
  <c r="H799" i="23"/>
  <c r="G799" i="23"/>
  <c r="F799" i="23"/>
  <c r="E799" i="23"/>
  <c r="D799" i="23"/>
  <c r="C799" i="23"/>
  <c r="N798" i="23"/>
  <c r="M798" i="23"/>
  <c r="L798" i="23"/>
  <c r="K798" i="23"/>
  <c r="J798" i="23"/>
  <c r="I798" i="23"/>
  <c r="H798" i="23"/>
  <c r="G798" i="23"/>
  <c r="F798" i="23"/>
  <c r="E798" i="23"/>
  <c r="B798" i="23" s="1"/>
  <c r="D798" i="23"/>
  <c r="C798" i="23"/>
  <c r="N797" i="23"/>
  <c r="M797" i="23"/>
  <c r="L797" i="23"/>
  <c r="K797" i="23"/>
  <c r="J797" i="23"/>
  <c r="I797" i="23"/>
  <c r="H797" i="23"/>
  <c r="G797" i="23"/>
  <c r="F797" i="23"/>
  <c r="E797" i="23"/>
  <c r="D797" i="23"/>
  <c r="B797" i="23" s="1"/>
  <c r="C797" i="23"/>
  <c r="N796" i="23"/>
  <c r="M796" i="23"/>
  <c r="L796" i="23"/>
  <c r="K796" i="23"/>
  <c r="J796" i="23"/>
  <c r="I796" i="23"/>
  <c r="H796" i="23"/>
  <c r="G796" i="23"/>
  <c r="F796" i="23"/>
  <c r="E796" i="23"/>
  <c r="D796" i="23"/>
  <c r="C796" i="23"/>
  <c r="B796" i="23" s="1"/>
  <c r="N795" i="23"/>
  <c r="M795" i="23"/>
  <c r="L795" i="23"/>
  <c r="K795" i="23"/>
  <c r="J795" i="23"/>
  <c r="I795" i="23"/>
  <c r="H795" i="23"/>
  <c r="G795" i="23"/>
  <c r="F795" i="23"/>
  <c r="E795" i="23"/>
  <c r="D795" i="23"/>
  <c r="B795" i="23" s="1"/>
  <c r="C795" i="23"/>
  <c r="N794" i="23"/>
  <c r="M794" i="23"/>
  <c r="L794" i="23"/>
  <c r="K794" i="23"/>
  <c r="J794" i="23"/>
  <c r="I794" i="23"/>
  <c r="H794" i="23"/>
  <c r="G794" i="23"/>
  <c r="F794" i="23"/>
  <c r="E794" i="23"/>
  <c r="D794" i="23"/>
  <c r="C794" i="23"/>
  <c r="B794" i="23" s="1"/>
  <c r="N793" i="23"/>
  <c r="M793" i="23"/>
  <c r="L793" i="23"/>
  <c r="K793" i="23"/>
  <c r="J793" i="23"/>
  <c r="I793" i="23"/>
  <c r="H793" i="23"/>
  <c r="G793" i="23"/>
  <c r="F793" i="23"/>
  <c r="B793" i="23" s="1"/>
  <c r="E793" i="23"/>
  <c r="D793" i="23"/>
  <c r="C793" i="23"/>
  <c r="N792" i="23"/>
  <c r="M792" i="23"/>
  <c r="L792" i="23"/>
  <c r="K792" i="23"/>
  <c r="J792" i="23"/>
  <c r="I792" i="23"/>
  <c r="H792" i="23"/>
  <c r="G792" i="23"/>
  <c r="F792" i="23"/>
  <c r="E792" i="23"/>
  <c r="D792" i="23"/>
  <c r="C792" i="23"/>
  <c r="B792" i="23" s="1"/>
  <c r="N791" i="23"/>
  <c r="M791" i="23"/>
  <c r="L791" i="23"/>
  <c r="K791" i="23"/>
  <c r="J791" i="23"/>
  <c r="I791" i="23"/>
  <c r="I859" i="23" s="1"/>
  <c r="H791" i="23"/>
  <c r="H859" i="23" s="1"/>
  <c r="G791" i="23"/>
  <c r="F791" i="23"/>
  <c r="E791" i="23"/>
  <c r="D791" i="23"/>
  <c r="C791" i="23"/>
  <c r="N790" i="23"/>
  <c r="M790" i="23"/>
  <c r="L790" i="23"/>
  <c r="K790" i="23"/>
  <c r="J790" i="23"/>
  <c r="I790" i="23"/>
  <c r="H790" i="23"/>
  <c r="G790" i="23"/>
  <c r="F790" i="23"/>
  <c r="E790" i="23"/>
  <c r="D790" i="23"/>
  <c r="C790" i="23"/>
  <c r="N789" i="23"/>
  <c r="M789" i="23"/>
  <c r="L789" i="23"/>
  <c r="K789" i="23"/>
  <c r="J789" i="23"/>
  <c r="I789" i="23"/>
  <c r="H789" i="23"/>
  <c r="G789" i="23"/>
  <c r="F789" i="23"/>
  <c r="E789" i="23"/>
  <c r="D789" i="23"/>
  <c r="C789" i="23"/>
  <c r="N788" i="23"/>
  <c r="M788" i="23"/>
  <c r="L788" i="23"/>
  <c r="K788" i="23"/>
  <c r="J788" i="23"/>
  <c r="I788" i="23"/>
  <c r="H788" i="23"/>
  <c r="G788" i="23"/>
  <c r="F788" i="23"/>
  <c r="E788" i="23"/>
  <c r="D788" i="23"/>
  <c r="C788" i="23"/>
  <c r="N787" i="23"/>
  <c r="M787" i="23"/>
  <c r="L787" i="23"/>
  <c r="K787" i="23"/>
  <c r="J787" i="23"/>
  <c r="I787" i="23"/>
  <c r="H787" i="23"/>
  <c r="H860" i="23" s="1"/>
  <c r="G787" i="23"/>
  <c r="F787" i="23"/>
  <c r="E787" i="23"/>
  <c r="D787" i="23"/>
  <c r="C787" i="23"/>
  <c r="N786" i="23"/>
  <c r="M786" i="23"/>
  <c r="L786" i="23"/>
  <c r="K786" i="23"/>
  <c r="J786" i="23"/>
  <c r="I786" i="23"/>
  <c r="H786" i="23"/>
  <c r="G786" i="23"/>
  <c r="F786" i="23"/>
  <c r="E786" i="23"/>
  <c r="D786" i="23"/>
  <c r="C786" i="23"/>
  <c r="N785" i="23"/>
  <c r="M785" i="23"/>
  <c r="L785" i="23"/>
  <c r="K785" i="23"/>
  <c r="J785" i="23"/>
  <c r="I785" i="23"/>
  <c r="H785" i="23"/>
  <c r="G785" i="23"/>
  <c r="F785" i="23"/>
  <c r="E785" i="23"/>
  <c r="D785" i="23"/>
  <c r="C785" i="23"/>
  <c r="N784" i="23"/>
  <c r="M784" i="23"/>
  <c r="L784" i="23"/>
  <c r="K784" i="23"/>
  <c r="J784" i="23"/>
  <c r="I784" i="23"/>
  <c r="H784" i="23"/>
  <c r="G784" i="23"/>
  <c r="F784" i="23"/>
  <c r="E784" i="23"/>
  <c r="D784" i="23"/>
  <c r="C784" i="23"/>
  <c r="N783" i="23"/>
  <c r="M783" i="23"/>
  <c r="L783" i="23"/>
  <c r="K783" i="23"/>
  <c r="J783" i="23"/>
  <c r="I783" i="23"/>
  <c r="H783" i="23"/>
  <c r="G783" i="23"/>
  <c r="F783" i="23"/>
  <c r="E783" i="23"/>
  <c r="D783" i="23"/>
  <c r="C783" i="23"/>
  <c r="N782" i="23"/>
  <c r="M782" i="23"/>
  <c r="L782" i="23"/>
  <c r="K782" i="23"/>
  <c r="J782" i="23"/>
  <c r="I782" i="23"/>
  <c r="H782" i="23"/>
  <c r="G782" i="23"/>
  <c r="F782" i="23"/>
  <c r="E782" i="23"/>
  <c r="D782" i="23"/>
  <c r="C782" i="23"/>
  <c r="N781" i="23"/>
  <c r="M781" i="23"/>
  <c r="L781" i="23"/>
  <c r="K781" i="23"/>
  <c r="J781" i="23"/>
  <c r="I781" i="23"/>
  <c r="H781" i="23"/>
  <c r="G781" i="23"/>
  <c r="F781" i="23"/>
  <c r="E781" i="23"/>
  <c r="D781" i="23"/>
  <c r="C781" i="23"/>
  <c r="N780" i="23"/>
  <c r="M780" i="23"/>
  <c r="L780" i="23"/>
  <c r="K780" i="23"/>
  <c r="J780" i="23"/>
  <c r="I780" i="23"/>
  <c r="H780" i="23"/>
  <c r="G780" i="23"/>
  <c r="F780" i="23"/>
  <c r="E780" i="23"/>
  <c r="D780" i="23"/>
  <c r="C780" i="23"/>
  <c r="N779" i="23"/>
  <c r="M779" i="23"/>
  <c r="L779" i="23"/>
  <c r="K779" i="23"/>
  <c r="J779" i="23"/>
  <c r="I779" i="23"/>
  <c r="H779" i="23"/>
  <c r="G779" i="23"/>
  <c r="F779" i="23"/>
  <c r="E779" i="23"/>
  <c r="D779" i="23"/>
  <c r="C779" i="23"/>
  <c r="N778" i="23"/>
  <c r="M778" i="23"/>
  <c r="L778" i="23"/>
  <c r="K778" i="23"/>
  <c r="J778" i="23"/>
  <c r="I778" i="23"/>
  <c r="H778" i="23"/>
  <c r="G778" i="23"/>
  <c r="F778" i="23"/>
  <c r="E778" i="23"/>
  <c r="D778" i="23"/>
  <c r="C778" i="23"/>
  <c r="N777" i="23"/>
  <c r="M777" i="23"/>
  <c r="L777" i="23"/>
  <c r="K777" i="23"/>
  <c r="J777" i="23"/>
  <c r="I777" i="23"/>
  <c r="H777" i="23"/>
  <c r="B777" i="23" s="1"/>
  <c r="G777" i="23"/>
  <c r="F777" i="23"/>
  <c r="E777" i="23"/>
  <c r="D777" i="23"/>
  <c r="C777" i="23"/>
  <c r="N776" i="23"/>
  <c r="M776" i="23"/>
  <c r="L776" i="23"/>
  <c r="K776" i="23"/>
  <c r="J776" i="23"/>
  <c r="I776" i="23"/>
  <c r="H776" i="23"/>
  <c r="G776" i="23"/>
  <c r="F776" i="23"/>
  <c r="E776" i="23"/>
  <c r="D776" i="23"/>
  <c r="C776" i="23"/>
  <c r="B776" i="23" s="1"/>
  <c r="N775" i="23"/>
  <c r="M775" i="23"/>
  <c r="L775" i="23"/>
  <c r="K775" i="23"/>
  <c r="J775" i="23"/>
  <c r="I775" i="23"/>
  <c r="H775" i="23"/>
  <c r="G775" i="23"/>
  <c r="F775" i="23"/>
  <c r="E775" i="23"/>
  <c r="D775" i="23"/>
  <c r="C775" i="23"/>
  <c r="N774" i="23"/>
  <c r="M774" i="23"/>
  <c r="L774" i="23"/>
  <c r="K774" i="23"/>
  <c r="J774" i="23"/>
  <c r="I774" i="23"/>
  <c r="H774" i="23"/>
  <c r="G774" i="23"/>
  <c r="F774" i="23"/>
  <c r="E774" i="23"/>
  <c r="D774" i="23"/>
  <c r="C774" i="23"/>
  <c r="N773" i="23"/>
  <c r="M773" i="23"/>
  <c r="L773" i="23"/>
  <c r="K773" i="23"/>
  <c r="J773" i="23"/>
  <c r="I773" i="23"/>
  <c r="H773" i="23"/>
  <c r="G773" i="23"/>
  <c r="F773" i="23"/>
  <c r="E773" i="23"/>
  <c r="D773" i="23"/>
  <c r="C773" i="23"/>
  <c r="N772" i="23"/>
  <c r="M772" i="23"/>
  <c r="L772" i="23"/>
  <c r="K772" i="23"/>
  <c r="J772" i="23"/>
  <c r="I772" i="23"/>
  <c r="H772" i="23"/>
  <c r="G772" i="23"/>
  <c r="F772" i="23"/>
  <c r="E772" i="23"/>
  <c r="D772" i="23"/>
  <c r="C772" i="23"/>
  <c r="B772" i="23" s="1"/>
  <c r="N771" i="23"/>
  <c r="M771" i="23"/>
  <c r="L771" i="23"/>
  <c r="K771" i="23"/>
  <c r="J771" i="23"/>
  <c r="I771" i="23"/>
  <c r="H771" i="23"/>
  <c r="G771" i="23"/>
  <c r="F771" i="23"/>
  <c r="E771" i="23"/>
  <c r="D771" i="23"/>
  <c r="C771" i="23"/>
  <c r="N770" i="23"/>
  <c r="M770" i="23"/>
  <c r="L770" i="23"/>
  <c r="K770" i="23"/>
  <c r="J770" i="23"/>
  <c r="I770" i="23"/>
  <c r="H770" i="23"/>
  <c r="G770" i="23"/>
  <c r="F770" i="23"/>
  <c r="E770" i="23"/>
  <c r="D770" i="23"/>
  <c r="C770" i="23"/>
  <c r="B770" i="23" s="1"/>
  <c r="N769" i="23"/>
  <c r="M769" i="23"/>
  <c r="L769" i="23"/>
  <c r="K769" i="23"/>
  <c r="J769" i="23"/>
  <c r="I769" i="23"/>
  <c r="H769" i="23"/>
  <c r="G769" i="23"/>
  <c r="F769" i="23"/>
  <c r="E769" i="23"/>
  <c r="D769" i="23"/>
  <c r="C769" i="23"/>
  <c r="N768" i="23"/>
  <c r="M768" i="23"/>
  <c r="L768" i="23"/>
  <c r="K768" i="23"/>
  <c r="J768" i="23"/>
  <c r="I768" i="23"/>
  <c r="H768" i="23"/>
  <c r="G768" i="23"/>
  <c r="F768" i="23"/>
  <c r="E768" i="23"/>
  <c r="D768" i="23"/>
  <c r="C768" i="23"/>
  <c r="B768" i="23" s="1"/>
  <c r="N767" i="23"/>
  <c r="M767" i="23"/>
  <c r="L767" i="23"/>
  <c r="K767" i="23"/>
  <c r="J767" i="23"/>
  <c r="I767" i="23"/>
  <c r="H767" i="23"/>
  <c r="G767" i="23"/>
  <c r="F767" i="23"/>
  <c r="E767" i="23"/>
  <c r="D767" i="23"/>
  <c r="C767" i="23"/>
  <c r="N766" i="23"/>
  <c r="M766" i="23"/>
  <c r="L766" i="23"/>
  <c r="K766" i="23"/>
  <c r="J766" i="23"/>
  <c r="I766" i="23"/>
  <c r="H766" i="23"/>
  <c r="G766" i="23"/>
  <c r="F766" i="23"/>
  <c r="E766" i="23"/>
  <c r="D766" i="23"/>
  <c r="C766" i="23"/>
  <c r="N765" i="23"/>
  <c r="M765" i="23"/>
  <c r="L765" i="23"/>
  <c r="K765" i="23"/>
  <c r="J765" i="23"/>
  <c r="I765" i="23"/>
  <c r="H765" i="23"/>
  <c r="G765" i="23"/>
  <c r="F765" i="23"/>
  <c r="E765" i="23"/>
  <c r="D765" i="23"/>
  <c r="C765" i="23"/>
  <c r="N764" i="23"/>
  <c r="M764" i="23"/>
  <c r="L764" i="23"/>
  <c r="K764" i="23"/>
  <c r="J764" i="23"/>
  <c r="I764" i="23"/>
  <c r="H764" i="23"/>
  <c r="G764" i="23"/>
  <c r="F764" i="23"/>
  <c r="E764" i="23"/>
  <c r="D764" i="23"/>
  <c r="C764" i="23"/>
  <c r="B764" i="23" s="1"/>
  <c r="N763" i="23"/>
  <c r="M763" i="23"/>
  <c r="L763" i="23"/>
  <c r="K763" i="23"/>
  <c r="J763" i="23"/>
  <c r="I763" i="23"/>
  <c r="H763" i="23"/>
  <c r="H862" i="23" s="1"/>
  <c r="G763" i="23"/>
  <c r="F763" i="23"/>
  <c r="E763" i="23"/>
  <c r="D763" i="23"/>
  <c r="C763" i="23"/>
  <c r="N858" i="22"/>
  <c r="M858" i="22"/>
  <c r="L858" i="22"/>
  <c r="K858" i="22"/>
  <c r="J858" i="22"/>
  <c r="I858" i="22"/>
  <c r="H858" i="22"/>
  <c r="G858" i="22"/>
  <c r="F858" i="22"/>
  <c r="E858" i="22"/>
  <c r="D858" i="22"/>
  <c r="C858" i="22"/>
  <c r="B858" i="22" s="1"/>
  <c r="N857" i="22"/>
  <c r="M857" i="22"/>
  <c r="L857" i="22"/>
  <c r="K857" i="22"/>
  <c r="J857" i="22"/>
  <c r="I857" i="22"/>
  <c r="H857" i="22"/>
  <c r="B857" i="22" s="1"/>
  <c r="G857" i="22"/>
  <c r="F857" i="22"/>
  <c r="E857" i="22"/>
  <c r="D857" i="22"/>
  <c r="C857" i="22"/>
  <c r="N856" i="22"/>
  <c r="M856" i="22"/>
  <c r="L856" i="22"/>
  <c r="K856" i="22"/>
  <c r="J856" i="22"/>
  <c r="I856" i="22"/>
  <c r="H856" i="22"/>
  <c r="G856" i="22"/>
  <c r="F856" i="22"/>
  <c r="E856" i="22"/>
  <c r="D856" i="22"/>
  <c r="B856" i="22" s="1"/>
  <c r="C856" i="22"/>
  <c r="N855" i="22"/>
  <c r="M855" i="22"/>
  <c r="L855" i="22"/>
  <c r="K855" i="22"/>
  <c r="J855" i="22"/>
  <c r="B855" i="22" s="1"/>
  <c r="I855" i="22"/>
  <c r="H855" i="22"/>
  <c r="G855" i="22"/>
  <c r="F855" i="22"/>
  <c r="E855" i="22"/>
  <c r="D855" i="22"/>
  <c r="C855" i="22"/>
  <c r="N854" i="22"/>
  <c r="M854" i="22"/>
  <c r="L854" i="22"/>
  <c r="K854" i="22"/>
  <c r="J854" i="22"/>
  <c r="I854" i="22"/>
  <c r="H854" i="22"/>
  <c r="G854" i="22"/>
  <c r="F854" i="22"/>
  <c r="E854" i="22"/>
  <c r="D854" i="22"/>
  <c r="C854" i="22"/>
  <c r="B854" i="22" s="1"/>
  <c r="N853" i="22"/>
  <c r="M853" i="22"/>
  <c r="L853" i="22"/>
  <c r="K853" i="22"/>
  <c r="J853" i="22"/>
  <c r="I853" i="22"/>
  <c r="H853" i="22"/>
  <c r="G853" i="22"/>
  <c r="F853" i="22"/>
  <c r="E853" i="22"/>
  <c r="D853" i="22"/>
  <c r="C853" i="22"/>
  <c r="B853" i="22" s="1"/>
  <c r="N852" i="22"/>
  <c r="M852" i="22"/>
  <c r="L852" i="22"/>
  <c r="K852" i="22"/>
  <c r="J852" i="22"/>
  <c r="I852" i="22"/>
  <c r="B852" i="22" s="1"/>
  <c r="H852" i="22"/>
  <c r="G852" i="22"/>
  <c r="F852" i="22"/>
  <c r="E852" i="22"/>
  <c r="D852" i="22"/>
  <c r="C852" i="22"/>
  <c r="N851" i="22"/>
  <c r="M851" i="22"/>
  <c r="L851" i="22"/>
  <c r="K851" i="22"/>
  <c r="J851" i="22"/>
  <c r="I851" i="22"/>
  <c r="H851" i="22"/>
  <c r="G851" i="22"/>
  <c r="F851" i="22"/>
  <c r="E851" i="22"/>
  <c r="D851" i="22"/>
  <c r="C851" i="22"/>
  <c r="B851" i="22" s="1"/>
  <c r="N850" i="22"/>
  <c r="M850" i="22"/>
  <c r="L850" i="22"/>
  <c r="K850" i="22"/>
  <c r="J850" i="22"/>
  <c r="I850" i="22"/>
  <c r="H850" i="22"/>
  <c r="G850" i="22"/>
  <c r="F850" i="22"/>
  <c r="E850" i="22"/>
  <c r="D850" i="22"/>
  <c r="C850" i="22"/>
  <c r="B850" i="22" s="1"/>
  <c r="N849" i="22"/>
  <c r="M849" i="22"/>
  <c r="L849" i="22"/>
  <c r="K849" i="22"/>
  <c r="J849" i="22"/>
  <c r="I849" i="22"/>
  <c r="H849" i="22"/>
  <c r="B849" i="22" s="1"/>
  <c r="G849" i="22"/>
  <c r="F849" i="22"/>
  <c r="E849" i="22"/>
  <c r="D849" i="22"/>
  <c r="C849" i="22"/>
  <c r="N848" i="22"/>
  <c r="M848" i="22"/>
  <c r="L848" i="22"/>
  <c r="K848" i="22"/>
  <c r="J848" i="22"/>
  <c r="I848" i="22"/>
  <c r="H848" i="22"/>
  <c r="G848" i="22"/>
  <c r="F848" i="22"/>
  <c r="E848" i="22"/>
  <c r="D848" i="22"/>
  <c r="B848" i="22" s="1"/>
  <c r="C848" i="22"/>
  <c r="N847" i="22"/>
  <c r="M847" i="22"/>
  <c r="L847" i="22"/>
  <c r="K847" i="22"/>
  <c r="J847" i="22"/>
  <c r="I847" i="22"/>
  <c r="H847" i="22"/>
  <c r="G847" i="22"/>
  <c r="F847" i="22"/>
  <c r="E847" i="22"/>
  <c r="D847" i="22"/>
  <c r="C847" i="22"/>
  <c r="B847" i="22"/>
  <c r="N846" i="22"/>
  <c r="M846" i="22"/>
  <c r="L846" i="22"/>
  <c r="K846" i="22"/>
  <c r="J846" i="22"/>
  <c r="I846" i="22"/>
  <c r="H846" i="22"/>
  <c r="G846" i="22"/>
  <c r="F846" i="22"/>
  <c r="E846" i="22"/>
  <c r="D846" i="22"/>
  <c r="C846" i="22"/>
  <c r="B846" i="22" s="1"/>
  <c r="N845" i="22"/>
  <c r="M845" i="22"/>
  <c r="L845" i="22"/>
  <c r="K845" i="22"/>
  <c r="J845" i="22"/>
  <c r="I845" i="22"/>
  <c r="H845" i="22"/>
  <c r="G845" i="22"/>
  <c r="F845" i="22"/>
  <c r="E845" i="22"/>
  <c r="D845" i="22"/>
  <c r="C845" i="22"/>
  <c r="B845" i="22" s="1"/>
  <c r="N844" i="22"/>
  <c r="M844" i="22"/>
  <c r="L844" i="22"/>
  <c r="K844" i="22"/>
  <c r="J844" i="22"/>
  <c r="I844" i="22"/>
  <c r="B844" i="22" s="1"/>
  <c r="H844" i="22"/>
  <c r="G844" i="22"/>
  <c r="F844" i="22"/>
  <c r="E844" i="22"/>
  <c r="D844" i="22"/>
  <c r="C844" i="22"/>
  <c r="N843" i="22"/>
  <c r="M843" i="22"/>
  <c r="L843" i="22"/>
  <c r="K843" i="22"/>
  <c r="J843" i="22"/>
  <c r="I843" i="22"/>
  <c r="H843" i="22"/>
  <c r="G843" i="22"/>
  <c r="F843" i="22"/>
  <c r="E843" i="22"/>
  <c r="D843" i="22"/>
  <c r="C843" i="22"/>
  <c r="B843" i="22" s="1"/>
  <c r="N842" i="22"/>
  <c r="M842" i="22"/>
  <c r="L842" i="22"/>
  <c r="K842" i="22"/>
  <c r="J842" i="22"/>
  <c r="I842" i="22"/>
  <c r="H842" i="22"/>
  <c r="G842" i="22"/>
  <c r="F842" i="22"/>
  <c r="E842" i="22"/>
  <c r="D842" i="22"/>
  <c r="C842" i="22"/>
  <c r="B842" i="22" s="1"/>
  <c r="N841" i="22"/>
  <c r="M841" i="22"/>
  <c r="L841" i="22"/>
  <c r="K841" i="22"/>
  <c r="J841" i="22"/>
  <c r="I841" i="22"/>
  <c r="H841" i="22"/>
  <c r="B841" i="22" s="1"/>
  <c r="G841" i="22"/>
  <c r="F841" i="22"/>
  <c r="E841" i="22"/>
  <c r="D841" i="22"/>
  <c r="C841" i="22"/>
  <c r="N840" i="22"/>
  <c r="M840" i="22"/>
  <c r="L840" i="22"/>
  <c r="K840" i="22"/>
  <c r="J840" i="22"/>
  <c r="I840" i="22"/>
  <c r="H840" i="22"/>
  <c r="G840" i="22"/>
  <c r="F840" i="22"/>
  <c r="E840" i="22"/>
  <c r="D840" i="22"/>
  <c r="B840" i="22" s="1"/>
  <c r="C840" i="22"/>
  <c r="N839" i="22"/>
  <c r="M839" i="22"/>
  <c r="L839" i="22"/>
  <c r="K839" i="22"/>
  <c r="J839" i="22"/>
  <c r="B839" i="22" s="1"/>
  <c r="I839" i="22"/>
  <c r="H839" i="22"/>
  <c r="G839" i="22"/>
  <c r="F839" i="22"/>
  <c r="E839" i="22"/>
  <c r="D839" i="22"/>
  <c r="C839" i="22"/>
  <c r="N838" i="22"/>
  <c r="M838" i="22"/>
  <c r="L838" i="22"/>
  <c r="K838" i="22"/>
  <c r="J838" i="22"/>
  <c r="I838" i="22"/>
  <c r="H838" i="22"/>
  <c r="G838" i="22"/>
  <c r="F838" i="22"/>
  <c r="E838" i="22"/>
  <c r="D838" i="22"/>
  <c r="C838" i="22"/>
  <c r="B838" i="22" s="1"/>
  <c r="N837" i="22"/>
  <c r="M837" i="22"/>
  <c r="L837" i="22"/>
  <c r="K837" i="22"/>
  <c r="J837" i="22"/>
  <c r="I837" i="22"/>
  <c r="H837" i="22"/>
  <c r="G837" i="22"/>
  <c r="F837" i="22"/>
  <c r="E837" i="22"/>
  <c r="D837" i="22"/>
  <c r="C837" i="22"/>
  <c r="B837" i="22" s="1"/>
  <c r="N836" i="22"/>
  <c r="M836" i="22"/>
  <c r="L836" i="22"/>
  <c r="K836" i="22"/>
  <c r="J836" i="22"/>
  <c r="I836" i="22"/>
  <c r="B836" i="22" s="1"/>
  <c r="H836" i="22"/>
  <c r="G836" i="22"/>
  <c r="F836" i="22"/>
  <c r="E836" i="22"/>
  <c r="D836" i="22"/>
  <c r="C836" i="22"/>
  <c r="N835" i="22"/>
  <c r="M835" i="22"/>
  <c r="L835" i="22"/>
  <c r="K835" i="22"/>
  <c r="J835" i="22"/>
  <c r="I835" i="22"/>
  <c r="H835" i="22"/>
  <c r="G835" i="22"/>
  <c r="F835" i="22"/>
  <c r="E835" i="22"/>
  <c r="D835" i="22"/>
  <c r="C835" i="22"/>
  <c r="B835" i="22" s="1"/>
  <c r="N834" i="22"/>
  <c r="M834" i="22"/>
  <c r="L834" i="22"/>
  <c r="K834" i="22"/>
  <c r="J834" i="22"/>
  <c r="I834" i="22"/>
  <c r="H834" i="22"/>
  <c r="G834" i="22"/>
  <c r="F834" i="22"/>
  <c r="E834" i="22"/>
  <c r="D834" i="22"/>
  <c r="C834" i="22"/>
  <c r="B834" i="22" s="1"/>
  <c r="N833" i="22"/>
  <c r="M833" i="22"/>
  <c r="L833" i="22"/>
  <c r="K833" i="22"/>
  <c r="J833" i="22"/>
  <c r="I833" i="22"/>
  <c r="H833" i="22"/>
  <c r="B833" i="22" s="1"/>
  <c r="G833" i="22"/>
  <c r="F833" i="22"/>
  <c r="E833" i="22"/>
  <c r="D833" i="22"/>
  <c r="C833" i="22"/>
  <c r="N832" i="22"/>
  <c r="M832" i="22"/>
  <c r="L832" i="22"/>
  <c r="K832" i="22"/>
  <c r="J832" i="22"/>
  <c r="I832" i="22"/>
  <c r="H832" i="22"/>
  <c r="G832" i="22"/>
  <c r="F832" i="22"/>
  <c r="E832" i="22"/>
  <c r="D832" i="22"/>
  <c r="B832" i="22" s="1"/>
  <c r="C832" i="22"/>
  <c r="N831" i="22"/>
  <c r="M831" i="22"/>
  <c r="L831" i="22"/>
  <c r="K831" i="22"/>
  <c r="J831" i="22"/>
  <c r="I831" i="22"/>
  <c r="H831" i="22"/>
  <c r="G831" i="22"/>
  <c r="F831" i="22"/>
  <c r="E831" i="22"/>
  <c r="D831" i="22"/>
  <c r="C831" i="22"/>
  <c r="B831" i="22"/>
  <c r="N830" i="22"/>
  <c r="M830" i="22"/>
  <c r="L830" i="22"/>
  <c r="K830" i="22"/>
  <c r="J830" i="22"/>
  <c r="I830" i="22"/>
  <c r="H830" i="22"/>
  <c r="G830" i="22"/>
  <c r="F830" i="22"/>
  <c r="E830" i="22"/>
  <c r="D830" i="22"/>
  <c r="C830" i="22"/>
  <c r="B830" i="22" s="1"/>
  <c r="N829" i="22"/>
  <c r="M829" i="22"/>
  <c r="L829" i="22"/>
  <c r="K829" i="22"/>
  <c r="J829" i="22"/>
  <c r="I829" i="22"/>
  <c r="H829" i="22"/>
  <c r="G829" i="22"/>
  <c r="F829" i="22"/>
  <c r="E829" i="22"/>
  <c r="D829" i="22"/>
  <c r="C829" i="22"/>
  <c r="B829" i="22" s="1"/>
  <c r="N828" i="22"/>
  <c r="M828" i="22"/>
  <c r="L828" i="22"/>
  <c r="K828" i="22"/>
  <c r="J828" i="22"/>
  <c r="I828" i="22"/>
  <c r="B828" i="22" s="1"/>
  <c r="H828" i="22"/>
  <c r="G828" i="22"/>
  <c r="F828" i="22"/>
  <c r="E828" i="22"/>
  <c r="D828" i="22"/>
  <c r="C828" i="22"/>
  <c r="N827" i="22"/>
  <c r="M827" i="22"/>
  <c r="L827" i="22"/>
  <c r="K827" i="22"/>
  <c r="J827" i="22"/>
  <c r="I827" i="22"/>
  <c r="H827" i="22"/>
  <c r="G827" i="22"/>
  <c r="F827" i="22"/>
  <c r="E827" i="22"/>
  <c r="D827" i="22"/>
  <c r="C827" i="22"/>
  <c r="B827" i="22" s="1"/>
  <c r="N826" i="22"/>
  <c r="M826" i="22"/>
  <c r="L826" i="22"/>
  <c r="K826" i="22"/>
  <c r="J826" i="22"/>
  <c r="I826" i="22"/>
  <c r="H826" i="22"/>
  <c r="G826" i="22"/>
  <c r="F826" i="22"/>
  <c r="E826" i="22"/>
  <c r="D826" i="22"/>
  <c r="C826" i="22"/>
  <c r="B826" i="22" s="1"/>
  <c r="N825" i="22"/>
  <c r="M825" i="22"/>
  <c r="L825" i="22"/>
  <c r="K825" i="22"/>
  <c r="J825" i="22"/>
  <c r="I825" i="22"/>
  <c r="H825" i="22"/>
  <c r="B825" i="22" s="1"/>
  <c r="G825" i="22"/>
  <c r="F825" i="22"/>
  <c r="E825" i="22"/>
  <c r="D825" i="22"/>
  <c r="C825" i="22"/>
  <c r="N824" i="22"/>
  <c r="M824" i="22"/>
  <c r="L824" i="22"/>
  <c r="K824" i="22"/>
  <c r="J824" i="22"/>
  <c r="I824" i="22"/>
  <c r="H824" i="22"/>
  <c r="G824" i="22"/>
  <c r="F824" i="22"/>
  <c r="E824" i="22"/>
  <c r="D824" i="22"/>
  <c r="B824" i="22" s="1"/>
  <c r="C824" i="22"/>
  <c r="N823" i="22"/>
  <c r="M823" i="22"/>
  <c r="L823" i="22"/>
  <c r="K823" i="22"/>
  <c r="J823" i="22"/>
  <c r="B823" i="22" s="1"/>
  <c r="I823" i="22"/>
  <c r="H823" i="22"/>
  <c r="G823" i="22"/>
  <c r="F823" i="22"/>
  <c r="E823" i="22"/>
  <c r="D823" i="22"/>
  <c r="C823" i="22"/>
  <c r="N822" i="22"/>
  <c r="M822" i="22"/>
  <c r="L822" i="22"/>
  <c r="K822" i="22"/>
  <c r="J822" i="22"/>
  <c r="I822" i="22"/>
  <c r="H822" i="22"/>
  <c r="G822" i="22"/>
  <c r="F822" i="22"/>
  <c r="E822" i="22"/>
  <c r="D822" i="22"/>
  <c r="C822" i="22"/>
  <c r="B822" i="22" s="1"/>
  <c r="N821" i="22"/>
  <c r="M821" i="22"/>
  <c r="L821" i="22"/>
  <c r="K821" i="22"/>
  <c r="J821" i="22"/>
  <c r="I821" i="22"/>
  <c r="H821" i="22"/>
  <c r="G821" i="22"/>
  <c r="F821" i="22"/>
  <c r="E821" i="22"/>
  <c r="D821" i="22"/>
  <c r="C821" i="22"/>
  <c r="B821" i="22" s="1"/>
  <c r="N820" i="22"/>
  <c r="M820" i="22"/>
  <c r="L820" i="22"/>
  <c r="K820" i="22"/>
  <c r="J820" i="22"/>
  <c r="I820" i="22"/>
  <c r="B820" i="22" s="1"/>
  <c r="H820" i="22"/>
  <c r="G820" i="22"/>
  <c r="F820" i="22"/>
  <c r="E820" i="22"/>
  <c r="D820" i="22"/>
  <c r="C820" i="22"/>
  <c r="N819" i="22"/>
  <c r="M819" i="22"/>
  <c r="L819" i="22"/>
  <c r="K819" i="22"/>
  <c r="J819" i="22"/>
  <c r="I819" i="22"/>
  <c r="H819" i="22"/>
  <c r="G819" i="22"/>
  <c r="F819" i="22"/>
  <c r="E819" i="22"/>
  <c r="D819" i="22"/>
  <c r="C819" i="22"/>
  <c r="B819" i="22" s="1"/>
  <c r="N818" i="22"/>
  <c r="M818" i="22"/>
  <c r="L818" i="22"/>
  <c r="K818" i="22"/>
  <c r="J818" i="22"/>
  <c r="I818" i="22"/>
  <c r="H818" i="22"/>
  <c r="G818" i="22"/>
  <c r="F818" i="22"/>
  <c r="E818" i="22"/>
  <c r="D818" i="22"/>
  <c r="C818" i="22"/>
  <c r="B818" i="22" s="1"/>
  <c r="N817" i="22"/>
  <c r="M817" i="22"/>
  <c r="L817" i="22"/>
  <c r="K817" i="22"/>
  <c r="J817" i="22"/>
  <c r="I817" i="22"/>
  <c r="H817" i="22"/>
  <c r="B817" i="22" s="1"/>
  <c r="G817" i="22"/>
  <c r="F817" i="22"/>
  <c r="E817" i="22"/>
  <c r="D817" i="22"/>
  <c r="C817" i="22"/>
  <c r="N816" i="22"/>
  <c r="M816" i="22"/>
  <c r="L816" i="22"/>
  <c r="K816" i="22"/>
  <c r="J816" i="22"/>
  <c r="I816" i="22"/>
  <c r="H816" i="22"/>
  <c r="G816" i="22"/>
  <c r="F816" i="22"/>
  <c r="E816" i="22"/>
  <c r="D816" i="22"/>
  <c r="B816" i="22" s="1"/>
  <c r="C816" i="22"/>
  <c r="N815" i="22"/>
  <c r="M815" i="22"/>
  <c r="L815" i="22"/>
  <c r="K815" i="22"/>
  <c r="J815" i="22"/>
  <c r="B815" i="22" s="1"/>
  <c r="I815" i="22"/>
  <c r="H815" i="22"/>
  <c r="G815" i="22"/>
  <c r="F815" i="22"/>
  <c r="E815" i="22"/>
  <c r="D815" i="22"/>
  <c r="C815" i="22"/>
  <c r="N814" i="22"/>
  <c r="M814" i="22"/>
  <c r="L814" i="22"/>
  <c r="K814" i="22"/>
  <c r="J814" i="22"/>
  <c r="I814" i="22"/>
  <c r="H814" i="22"/>
  <c r="G814" i="22"/>
  <c r="F814" i="22"/>
  <c r="E814" i="22"/>
  <c r="D814" i="22"/>
  <c r="C814" i="22"/>
  <c r="B814" i="22" s="1"/>
  <c r="N813" i="22"/>
  <c r="M813" i="22"/>
  <c r="L813" i="22"/>
  <c r="K813" i="22"/>
  <c r="J813" i="22"/>
  <c r="I813" i="22"/>
  <c r="H813" i="22"/>
  <c r="G813" i="22"/>
  <c r="F813" i="22"/>
  <c r="E813" i="22"/>
  <c r="D813" i="22"/>
  <c r="C813" i="22"/>
  <c r="B813" i="22" s="1"/>
  <c r="N812" i="22"/>
  <c r="M812" i="22"/>
  <c r="L812" i="22"/>
  <c r="K812" i="22"/>
  <c r="J812" i="22"/>
  <c r="I812" i="22"/>
  <c r="B812" i="22" s="1"/>
  <c r="H812" i="22"/>
  <c r="G812" i="22"/>
  <c r="F812" i="22"/>
  <c r="E812" i="22"/>
  <c r="D812" i="22"/>
  <c r="C812" i="22"/>
  <c r="N811" i="22"/>
  <c r="M811" i="22"/>
  <c r="L811" i="22"/>
  <c r="K811" i="22"/>
  <c r="J811" i="22"/>
  <c r="I811" i="22"/>
  <c r="H811" i="22"/>
  <c r="G811" i="22"/>
  <c r="F811" i="22"/>
  <c r="E811" i="22"/>
  <c r="D811" i="22"/>
  <c r="C811" i="22"/>
  <c r="B811" i="22" s="1"/>
  <c r="N810" i="22"/>
  <c r="M810" i="22"/>
  <c r="L810" i="22"/>
  <c r="K810" i="22"/>
  <c r="J810" i="22"/>
  <c r="I810" i="22"/>
  <c r="H810" i="22"/>
  <c r="G810" i="22"/>
  <c r="F810" i="22"/>
  <c r="E810" i="22"/>
  <c r="D810" i="22"/>
  <c r="C810" i="22"/>
  <c r="B810" i="22" s="1"/>
  <c r="N809" i="22"/>
  <c r="M809" i="22"/>
  <c r="L809" i="22"/>
  <c r="K809" i="22"/>
  <c r="J809" i="22"/>
  <c r="I809" i="22"/>
  <c r="H809" i="22"/>
  <c r="B809" i="22" s="1"/>
  <c r="G809" i="22"/>
  <c r="F809" i="22"/>
  <c r="E809" i="22"/>
  <c r="D809" i="22"/>
  <c r="C809" i="22"/>
  <c r="N808" i="22"/>
  <c r="M808" i="22"/>
  <c r="L808" i="22"/>
  <c r="K808" i="22"/>
  <c r="J808" i="22"/>
  <c r="I808" i="22"/>
  <c r="H808" i="22"/>
  <c r="G808" i="22"/>
  <c r="F808" i="22"/>
  <c r="E808" i="22"/>
  <c r="D808" i="22"/>
  <c r="B808" i="22" s="1"/>
  <c r="C808" i="22"/>
  <c r="N807" i="22"/>
  <c r="M807" i="22"/>
  <c r="L807" i="22"/>
  <c r="K807" i="22"/>
  <c r="J807" i="22"/>
  <c r="B807" i="22" s="1"/>
  <c r="I807" i="22"/>
  <c r="H807" i="22"/>
  <c r="G807" i="22"/>
  <c r="F807" i="22"/>
  <c r="E807" i="22"/>
  <c r="D807" i="22"/>
  <c r="C807" i="22"/>
  <c r="N806" i="22"/>
  <c r="M806" i="22"/>
  <c r="L806" i="22"/>
  <c r="K806" i="22"/>
  <c r="J806" i="22"/>
  <c r="I806" i="22"/>
  <c r="H806" i="22"/>
  <c r="G806" i="22"/>
  <c r="F806" i="22"/>
  <c r="E806" i="22"/>
  <c r="D806" i="22"/>
  <c r="C806" i="22"/>
  <c r="B806" i="22" s="1"/>
  <c r="N805" i="22"/>
  <c r="M805" i="22"/>
  <c r="L805" i="22"/>
  <c r="K805" i="22"/>
  <c r="J805" i="22"/>
  <c r="I805" i="22"/>
  <c r="H805" i="22"/>
  <c r="G805" i="22"/>
  <c r="F805" i="22"/>
  <c r="E805" i="22"/>
  <c r="D805" i="22"/>
  <c r="C805" i="22"/>
  <c r="B805" i="22" s="1"/>
  <c r="N804" i="22"/>
  <c r="M804" i="22"/>
  <c r="L804" i="22"/>
  <c r="K804" i="22"/>
  <c r="J804" i="22"/>
  <c r="I804" i="22"/>
  <c r="B804" i="22" s="1"/>
  <c r="H804" i="22"/>
  <c r="G804" i="22"/>
  <c r="F804" i="22"/>
  <c r="E804" i="22"/>
  <c r="D804" i="22"/>
  <c r="C804" i="22"/>
  <c r="N803" i="22"/>
  <c r="M803" i="22"/>
  <c r="L803" i="22"/>
  <c r="K803" i="22"/>
  <c r="J803" i="22"/>
  <c r="I803" i="22"/>
  <c r="H803" i="22"/>
  <c r="G803" i="22"/>
  <c r="F803" i="22"/>
  <c r="E803" i="22"/>
  <c r="D803" i="22"/>
  <c r="C803" i="22"/>
  <c r="B803" i="22" s="1"/>
  <c r="N802" i="22"/>
  <c r="M802" i="22"/>
  <c r="L802" i="22"/>
  <c r="K802" i="22"/>
  <c r="J802" i="22"/>
  <c r="I802" i="22"/>
  <c r="H802" i="22"/>
  <c r="G802" i="22"/>
  <c r="F802" i="22"/>
  <c r="E802" i="22"/>
  <c r="D802" i="22"/>
  <c r="C802" i="22"/>
  <c r="B802" i="22" s="1"/>
  <c r="N801" i="22"/>
  <c r="M801" i="22"/>
  <c r="L801" i="22"/>
  <c r="K801" i="22"/>
  <c r="J801" i="22"/>
  <c r="I801" i="22"/>
  <c r="H801" i="22"/>
  <c r="B801" i="22" s="1"/>
  <c r="G801" i="22"/>
  <c r="F801" i="22"/>
  <c r="E801" i="22"/>
  <c r="D801" i="22"/>
  <c r="C801" i="22"/>
  <c r="N800" i="22"/>
  <c r="M800" i="22"/>
  <c r="L800" i="22"/>
  <c r="K800" i="22"/>
  <c r="J800" i="22"/>
  <c r="I800" i="22"/>
  <c r="H800" i="22"/>
  <c r="G800" i="22"/>
  <c r="F800" i="22"/>
  <c r="E800" i="22"/>
  <c r="D800" i="22"/>
  <c r="B800" i="22" s="1"/>
  <c r="C800" i="22"/>
  <c r="N799" i="22"/>
  <c r="M799" i="22"/>
  <c r="L799" i="22"/>
  <c r="K799" i="22"/>
  <c r="J799" i="22"/>
  <c r="I799" i="22"/>
  <c r="H799" i="22"/>
  <c r="G799" i="22"/>
  <c r="F799" i="22"/>
  <c r="E799" i="22"/>
  <c r="D799" i="22"/>
  <c r="C799" i="22"/>
  <c r="B799" i="22"/>
  <c r="N798" i="22"/>
  <c r="M798" i="22"/>
  <c r="L798" i="22"/>
  <c r="K798" i="22"/>
  <c r="J798" i="22"/>
  <c r="I798" i="22"/>
  <c r="H798" i="22"/>
  <c r="G798" i="22"/>
  <c r="F798" i="22"/>
  <c r="E798" i="22"/>
  <c r="D798" i="22"/>
  <c r="C798" i="22"/>
  <c r="B798" i="22" s="1"/>
  <c r="N797" i="22"/>
  <c r="M797" i="22"/>
  <c r="L797" i="22"/>
  <c r="K797" i="22"/>
  <c r="J797" i="22"/>
  <c r="I797" i="22"/>
  <c r="H797" i="22"/>
  <c r="G797" i="22"/>
  <c r="F797" i="22"/>
  <c r="E797" i="22"/>
  <c r="D797" i="22"/>
  <c r="C797" i="22"/>
  <c r="B797" i="22" s="1"/>
  <c r="N796" i="22"/>
  <c r="M796" i="22"/>
  <c r="L796" i="22"/>
  <c r="K796" i="22"/>
  <c r="J796" i="22"/>
  <c r="I796" i="22"/>
  <c r="B796" i="22" s="1"/>
  <c r="H796" i="22"/>
  <c r="G796" i="22"/>
  <c r="F796" i="22"/>
  <c r="E796" i="22"/>
  <c r="D796" i="22"/>
  <c r="C796" i="22"/>
  <c r="N795" i="22"/>
  <c r="N859" i="22" s="1"/>
  <c r="M795" i="22"/>
  <c r="L795" i="22"/>
  <c r="K795" i="22"/>
  <c r="J795" i="22"/>
  <c r="I795" i="22"/>
  <c r="H795" i="22"/>
  <c r="G795" i="22"/>
  <c r="G859" i="22" s="1"/>
  <c r="F795" i="22"/>
  <c r="F859" i="22" s="1"/>
  <c r="E795" i="22"/>
  <c r="D795" i="22"/>
  <c r="C795" i="22"/>
  <c r="B795" i="22" s="1"/>
  <c r="N794" i="22"/>
  <c r="M794" i="22"/>
  <c r="L794" i="22"/>
  <c r="K794" i="22"/>
  <c r="J794" i="22"/>
  <c r="I794" i="22"/>
  <c r="H794" i="22"/>
  <c r="G794" i="22"/>
  <c r="F794" i="22"/>
  <c r="E794" i="22"/>
  <c r="D794" i="22"/>
  <c r="C794" i="22"/>
  <c r="B794" i="22" s="1"/>
  <c r="N793" i="22"/>
  <c r="M793" i="22"/>
  <c r="L793" i="22"/>
  <c r="K793" i="22"/>
  <c r="J793" i="22"/>
  <c r="I793" i="22"/>
  <c r="H793" i="22"/>
  <c r="H859" i="22" s="1"/>
  <c r="G793" i="22"/>
  <c r="F793" i="22"/>
  <c r="E793" i="22"/>
  <c r="D793" i="22"/>
  <c r="C793" i="22"/>
  <c r="N792" i="22"/>
  <c r="M792" i="22"/>
  <c r="L792" i="22"/>
  <c r="K792" i="22"/>
  <c r="J792" i="22"/>
  <c r="I792" i="22"/>
  <c r="H792" i="22"/>
  <c r="G792" i="22"/>
  <c r="F792" i="22"/>
  <c r="E792" i="22"/>
  <c r="D792" i="22"/>
  <c r="B792" i="22" s="1"/>
  <c r="C792" i="22"/>
  <c r="N791" i="22"/>
  <c r="M791" i="22"/>
  <c r="M859" i="22" s="1"/>
  <c r="L791" i="22"/>
  <c r="L859" i="22" s="1"/>
  <c r="K791" i="22"/>
  <c r="K859" i="22" s="1"/>
  <c r="J791" i="22"/>
  <c r="J859" i="22" s="1"/>
  <c r="I791" i="22"/>
  <c r="I859" i="22" s="1"/>
  <c r="H791" i="22"/>
  <c r="G791" i="22"/>
  <c r="F791" i="22"/>
  <c r="E791" i="22"/>
  <c r="E859" i="22" s="1"/>
  <c r="D791" i="22"/>
  <c r="D859" i="22" s="1"/>
  <c r="C791" i="22"/>
  <c r="C859" i="22" s="1"/>
  <c r="N790" i="22"/>
  <c r="M790" i="22"/>
  <c r="L790" i="22"/>
  <c r="K790" i="22"/>
  <c r="J790" i="22"/>
  <c r="I790" i="22"/>
  <c r="H790" i="22"/>
  <c r="G790" i="22"/>
  <c r="F790" i="22"/>
  <c r="E790" i="22"/>
  <c r="D790" i="22"/>
  <c r="C790" i="22"/>
  <c r="B790" i="22" s="1"/>
  <c r="N789" i="22"/>
  <c r="M789" i="22"/>
  <c r="M861" i="22" s="1"/>
  <c r="L789" i="22"/>
  <c r="L861" i="22" s="1"/>
  <c r="K789" i="22"/>
  <c r="J789" i="22"/>
  <c r="I789" i="22"/>
  <c r="H789" i="22"/>
  <c r="G789" i="22"/>
  <c r="F789" i="22"/>
  <c r="E789" i="22"/>
  <c r="E861" i="22" s="1"/>
  <c r="D789" i="22"/>
  <c r="D861" i="22" s="1"/>
  <c r="C789" i="22"/>
  <c r="B789" i="22" s="1"/>
  <c r="N788" i="22"/>
  <c r="M788" i="22"/>
  <c r="L788" i="22"/>
  <c r="K788" i="22"/>
  <c r="K860" i="22" s="1"/>
  <c r="J788" i="22"/>
  <c r="J860" i="22" s="1"/>
  <c r="I788" i="22"/>
  <c r="B788" i="22" s="1"/>
  <c r="H788" i="22"/>
  <c r="G788" i="22"/>
  <c r="F788" i="22"/>
  <c r="E788" i="22"/>
  <c r="D788" i="22"/>
  <c r="C788" i="22"/>
  <c r="C860" i="22" s="1"/>
  <c r="N787" i="22"/>
  <c r="N861" i="22" s="1"/>
  <c r="M787" i="22"/>
  <c r="M860" i="22" s="1"/>
  <c r="L787" i="22"/>
  <c r="L860" i="22" s="1"/>
  <c r="K787" i="22"/>
  <c r="K861" i="22" s="1"/>
  <c r="J787" i="22"/>
  <c r="J861" i="22" s="1"/>
  <c r="I787" i="22"/>
  <c r="I861" i="22" s="1"/>
  <c r="H787" i="22"/>
  <c r="H860" i="22" s="1"/>
  <c r="G787" i="22"/>
  <c r="G860" i="22" s="1"/>
  <c r="F787" i="22"/>
  <c r="F860" i="22" s="1"/>
  <c r="E787" i="22"/>
  <c r="E860" i="22" s="1"/>
  <c r="D787" i="22"/>
  <c r="D860" i="22" s="1"/>
  <c r="C787" i="22"/>
  <c r="C861" i="22" s="1"/>
  <c r="N786" i="22"/>
  <c r="M786" i="22"/>
  <c r="L786" i="22"/>
  <c r="K786" i="22"/>
  <c r="J786" i="22"/>
  <c r="I786" i="22"/>
  <c r="H786" i="22"/>
  <c r="G786" i="22"/>
  <c r="F786" i="22"/>
  <c r="E786" i="22"/>
  <c r="D786" i="22"/>
  <c r="C786" i="22"/>
  <c r="B786" i="22" s="1"/>
  <c r="N785" i="22"/>
  <c r="M785" i="22"/>
  <c r="L785" i="22"/>
  <c r="K785" i="22"/>
  <c r="J785" i="22"/>
  <c r="I785" i="22"/>
  <c r="H785" i="22"/>
  <c r="B785" i="22" s="1"/>
  <c r="G785" i="22"/>
  <c r="F785" i="22"/>
  <c r="E785" i="22"/>
  <c r="D785" i="22"/>
  <c r="C785" i="22"/>
  <c r="N784" i="22"/>
  <c r="M784" i="22"/>
  <c r="L784" i="22"/>
  <c r="K784" i="22"/>
  <c r="J784" i="22"/>
  <c r="I784" i="22"/>
  <c r="H784" i="22"/>
  <c r="G784" i="22"/>
  <c r="F784" i="22"/>
  <c r="E784" i="22"/>
  <c r="D784" i="22"/>
  <c r="B784" i="22" s="1"/>
  <c r="C784" i="22"/>
  <c r="N783" i="22"/>
  <c r="M783" i="22"/>
  <c r="L783" i="22"/>
  <c r="K783" i="22"/>
  <c r="J783" i="22"/>
  <c r="I783" i="22"/>
  <c r="H783" i="22"/>
  <c r="G783" i="22"/>
  <c r="F783" i="22"/>
  <c r="E783" i="22"/>
  <c r="D783" i="22"/>
  <c r="C783" i="22"/>
  <c r="B783" i="22"/>
  <c r="N782" i="22"/>
  <c r="M782" i="22"/>
  <c r="L782" i="22"/>
  <c r="K782" i="22"/>
  <c r="J782" i="22"/>
  <c r="I782" i="22"/>
  <c r="H782" i="22"/>
  <c r="G782" i="22"/>
  <c r="F782" i="22"/>
  <c r="E782" i="22"/>
  <c r="D782" i="22"/>
  <c r="C782" i="22"/>
  <c r="B782" i="22" s="1"/>
  <c r="N781" i="22"/>
  <c r="M781" i="22"/>
  <c r="L781" i="22"/>
  <c r="K781" i="22"/>
  <c r="J781" i="22"/>
  <c r="I781" i="22"/>
  <c r="H781" i="22"/>
  <c r="G781" i="22"/>
  <c r="F781" i="22"/>
  <c r="E781" i="22"/>
  <c r="D781" i="22"/>
  <c r="C781" i="22"/>
  <c r="B781" i="22" s="1"/>
  <c r="N780" i="22"/>
  <c r="M780" i="22"/>
  <c r="L780" i="22"/>
  <c r="K780" i="22"/>
  <c r="J780" i="22"/>
  <c r="I780" i="22"/>
  <c r="B780" i="22" s="1"/>
  <c r="H780" i="22"/>
  <c r="G780" i="22"/>
  <c r="F780" i="22"/>
  <c r="E780" i="22"/>
  <c r="D780" i="22"/>
  <c r="C780" i="22"/>
  <c r="N779" i="22"/>
  <c r="M779" i="22"/>
  <c r="L779" i="22"/>
  <c r="K779" i="22"/>
  <c r="J779" i="22"/>
  <c r="I779" i="22"/>
  <c r="H779" i="22"/>
  <c r="G779" i="22"/>
  <c r="F779" i="22"/>
  <c r="B779" i="22" s="1"/>
  <c r="E779" i="22"/>
  <c r="D779" i="22"/>
  <c r="C779" i="22"/>
  <c r="N778" i="22"/>
  <c r="M778" i="22"/>
  <c r="L778" i="22"/>
  <c r="K778" i="22"/>
  <c r="J778" i="22"/>
  <c r="I778" i="22"/>
  <c r="H778" i="22"/>
  <c r="G778" i="22"/>
  <c r="F778" i="22"/>
  <c r="E778" i="22"/>
  <c r="D778" i="22"/>
  <c r="C778" i="22"/>
  <c r="B778" i="22" s="1"/>
  <c r="N777" i="22"/>
  <c r="M777" i="22"/>
  <c r="L777" i="22"/>
  <c r="K777" i="22"/>
  <c r="J777" i="22"/>
  <c r="I777" i="22"/>
  <c r="H777" i="22"/>
  <c r="B777" i="22" s="1"/>
  <c r="G777" i="22"/>
  <c r="F777" i="22"/>
  <c r="E777" i="22"/>
  <c r="D777" i="22"/>
  <c r="C777" i="22"/>
  <c r="N776" i="22"/>
  <c r="M776" i="22"/>
  <c r="L776" i="22"/>
  <c r="K776" i="22"/>
  <c r="J776" i="22"/>
  <c r="I776" i="22"/>
  <c r="H776" i="22"/>
  <c r="G776" i="22"/>
  <c r="F776" i="22"/>
  <c r="E776" i="22"/>
  <c r="D776" i="22"/>
  <c r="B776" i="22" s="1"/>
  <c r="C776" i="22"/>
  <c r="N775" i="22"/>
  <c r="M775" i="22"/>
  <c r="L775" i="22"/>
  <c r="K775" i="22"/>
  <c r="J775" i="22"/>
  <c r="B775" i="22" s="1"/>
  <c r="I775" i="22"/>
  <c r="H775" i="22"/>
  <c r="G775" i="22"/>
  <c r="F775" i="22"/>
  <c r="E775" i="22"/>
  <c r="D775" i="22"/>
  <c r="C775" i="22"/>
  <c r="N774" i="22"/>
  <c r="M774" i="22"/>
  <c r="L774" i="22"/>
  <c r="K774" i="22"/>
  <c r="J774" i="22"/>
  <c r="I774" i="22"/>
  <c r="H774" i="22"/>
  <c r="G774" i="22"/>
  <c r="F774" i="22"/>
  <c r="E774" i="22"/>
  <c r="D774" i="22"/>
  <c r="C774" i="22"/>
  <c r="B774" i="22" s="1"/>
  <c r="N773" i="22"/>
  <c r="M773" i="22"/>
  <c r="L773" i="22"/>
  <c r="K773" i="22"/>
  <c r="J773" i="22"/>
  <c r="I773" i="22"/>
  <c r="H773" i="22"/>
  <c r="G773" i="22"/>
  <c r="F773" i="22"/>
  <c r="E773" i="22"/>
  <c r="D773" i="22"/>
  <c r="C773" i="22"/>
  <c r="B773" i="22" s="1"/>
  <c r="N772" i="22"/>
  <c r="M772" i="22"/>
  <c r="L772" i="22"/>
  <c r="K772" i="22"/>
  <c r="J772" i="22"/>
  <c r="I772" i="22"/>
  <c r="B772" i="22" s="1"/>
  <c r="H772" i="22"/>
  <c r="G772" i="22"/>
  <c r="F772" i="22"/>
  <c r="E772" i="22"/>
  <c r="D772" i="22"/>
  <c r="C772" i="22"/>
  <c r="N771" i="22"/>
  <c r="M771" i="22"/>
  <c r="L771" i="22"/>
  <c r="K771" i="22"/>
  <c r="J771" i="22"/>
  <c r="I771" i="22"/>
  <c r="H771" i="22"/>
  <c r="G771" i="22"/>
  <c r="F771" i="22"/>
  <c r="B771" i="22" s="1"/>
  <c r="E771" i="22"/>
  <c r="D771" i="22"/>
  <c r="C771" i="22"/>
  <c r="N770" i="22"/>
  <c r="M770" i="22"/>
  <c r="L770" i="22"/>
  <c r="K770" i="22"/>
  <c r="J770" i="22"/>
  <c r="I770" i="22"/>
  <c r="H770" i="22"/>
  <c r="G770" i="22"/>
  <c r="F770" i="22"/>
  <c r="E770" i="22"/>
  <c r="D770" i="22"/>
  <c r="C770" i="22"/>
  <c r="B770" i="22" s="1"/>
  <c r="N769" i="22"/>
  <c r="M769" i="22"/>
  <c r="L769" i="22"/>
  <c r="K769" i="22"/>
  <c r="J769" i="22"/>
  <c r="I769" i="22"/>
  <c r="H769" i="22"/>
  <c r="B769" i="22" s="1"/>
  <c r="G769" i="22"/>
  <c r="F769" i="22"/>
  <c r="E769" i="22"/>
  <c r="D769" i="22"/>
  <c r="C769" i="22"/>
  <c r="N768" i="22"/>
  <c r="M768" i="22"/>
  <c r="L768" i="22"/>
  <c r="K768" i="22"/>
  <c r="J768" i="22"/>
  <c r="I768" i="22"/>
  <c r="H768" i="22"/>
  <c r="G768" i="22"/>
  <c r="F768" i="22"/>
  <c r="E768" i="22"/>
  <c r="D768" i="22"/>
  <c r="B768" i="22" s="1"/>
  <c r="C768" i="22"/>
  <c r="N767" i="22"/>
  <c r="M767" i="22"/>
  <c r="L767" i="22"/>
  <c r="K767" i="22"/>
  <c r="J767" i="22"/>
  <c r="B767" i="22" s="1"/>
  <c r="I767" i="22"/>
  <c r="H767" i="22"/>
  <c r="G767" i="22"/>
  <c r="F767" i="22"/>
  <c r="E767" i="22"/>
  <c r="D767" i="22"/>
  <c r="C767" i="22"/>
  <c r="N766" i="22"/>
  <c r="M766" i="22"/>
  <c r="L766" i="22"/>
  <c r="K766" i="22"/>
  <c r="J766" i="22"/>
  <c r="I766" i="22"/>
  <c r="H766" i="22"/>
  <c r="H862" i="22" s="1"/>
  <c r="G766" i="22"/>
  <c r="G862" i="22" s="1"/>
  <c r="F766" i="22"/>
  <c r="E766" i="22"/>
  <c r="D766" i="22"/>
  <c r="C766" i="22"/>
  <c r="B766" i="22" s="1"/>
  <c r="N765" i="22"/>
  <c r="M765" i="22"/>
  <c r="L765" i="22"/>
  <c r="K765" i="22"/>
  <c r="J765" i="22"/>
  <c r="I765" i="22"/>
  <c r="H765" i="22"/>
  <c r="G765" i="22"/>
  <c r="F765" i="22"/>
  <c r="E765" i="22"/>
  <c r="D765" i="22"/>
  <c r="C765" i="22"/>
  <c r="B765" i="22" s="1"/>
  <c r="N764" i="22"/>
  <c r="M764" i="22"/>
  <c r="L764" i="22"/>
  <c r="K764" i="22"/>
  <c r="J764" i="22"/>
  <c r="I764" i="22"/>
  <c r="B764" i="22" s="1"/>
  <c r="H764" i="22"/>
  <c r="G764" i="22"/>
  <c r="F764" i="22"/>
  <c r="E764" i="22"/>
  <c r="D764" i="22"/>
  <c r="C764" i="22"/>
  <c r="N763" i="22"/>
  <c r="N862" i="22" s="1"/>
  <c r="M763" i="22"/>
  <c r="M862" i="22" s="1"/>
  <c r="L763" i="22"/>
  <c r="L862" i="22" s="1"/>
  <c r="K763" i="22"/>
  <c r="K862" i="22" s="1"/>
  <c r="J763" i="22"/>
  <c r="J862" i="22" s="1"/>
  <c r="I763" i="22"/>
  <c r="H763" i="22"/>
  <c r="G763" i="22"/>
  <c r="F763" i="22"/>
  <c r="F862" i="22" s="1"/>
  <c r="E763" i="22"/>
  <c r="E862" i="22" s="1"/>
  <c r="D763" i="22"/>
  <c r="D862" i="22" s="1"/>
  <c r="C763" i="22"/>
  <c r="C862" i="22" s="1"/>
  <c r="AF862" i="22" l="1"/>
  <c r="AF860" i="22"/>
  <c r="AF861" i="22"/>
  <c r="AF860" i="23"/>
  <c r="AF859" i="23"/>
  <c r="AF861" i="23"/>
  <c r="B778" i="23"/>
  <c r="B780" i="23"/>
  <c r="B784" i="23"/>
  <c r="B786" i="23"/>
  <c r="G860" i="23"/>
  <c r="B788" i="23"/>
  <c r="G859" i="23"/>
  <c r="B851" i="23"/>
  <c r="B853" i="23"/>
  <c r="B775" i="23"/>
  <c r="B783" i="23"/>
  <c r="J861" i="23"/>
  <c r="B791" i="23"/>
  <c r="B838" i="23"/>
  <c r="B841" i="23"/>
  <c r="B848" i="23"/>
  <c r="B850" i="23"/>
  <c r="B852" i="23"/>
  <c r="B830" i="23"/>
  <c r="B844" i="23"/>
  <c r="J862" i="23"/>
  <c r="C862" i="23"/>
  <c r="K862" i="23"/>
  <c r="G862" i="23"/>
  <c r="C861" i="23"/>
  <c r="K861" i="23"/>
  <c r="C859" i="23"/>
  <c r="K859" i="23"/>
  <c r="B846" i="23"/>
  <c r="B849" i="23"/>
  <c r="B856" i="23"/>
  <c r="B858" i="23"/>
  <c r="B766" i="23"/>
  <c r="B782" i="23"/>
  <c r="B842" i="23"/>
  <c r="D862" i="23"/>
  <c r="L862" i="23"/>
  <c r="B765" i="23"/>
  <c r="B771" i="23"/>
  <c r="B773" i="23"/>
  <c r="B779" i="23"/>
  <c r="B781" i="23"/>
  <c r="B787" i="23"/>
  <c r="L860" i="23"/>
  <c r="B789" i="23"/>
  <c r="L861" i="23"/>
  <c r="D859" i="23"/>
  <c r="L859" i="23"/>
  <c r="B829" i="23"/>
  <c r="B854" i="23"/>
  <c r="B857" i="23"/>
  <c r="B833" i="23"/>
  <c r="B840" i="23"/>
  <c r="B767" i="23"/>
  <c r="E862" i="23"/>
  <c r="B862" i="23" s="1"/>
  <c r="M862" i="23"/>
  <c r="E860" i="23"/>
  <c r="M860" i="23"/>
  <c r="I860" i="23"/>
  <c r="E859" i="23"/>
  <c r="M859" i="23"/>
  <c r="B835" i="23"/>
  <c r="B837" i="23"/>
  <c r="I862" i="23"/>
  <c r="B774" i="23"/>
  <c r="I861" i="23"/>
  <c r="B790" i="23"/>
  <c r="F862" i="23"/>
  <c r="N862" i="23"/>
  <c r="B769" i="23"/>
  <c r="B785" i="23"/>
  <c r="F860" i="23"/>
  <c r="N860" i="23"/>
  <c r="F859" i="23"/>
  <c r="N859" i="23"/>
  <c r="B843" i="23"/>
  <c r="B845" i="23"/>
  <c r="D861" i="23"/>
  <c r="J860" i="23"/>
  <c r="E861" i="23"/>
  <c r="M861" i="23"/>
  <c r="C860" i="23"/>
  <c r="K860" i="23"/>
  <c r="F861" i="23"/>
  <c r="N861" i="23"/>
  <c r="D860" i="23"/>
  <c r="G861" i="23"/>
  <c r="B763" i="23"/>
  <c r="J859" i="23"/>
  <c r="H861" i="23"/>
  <c r="B859" i="22"/>
  <c r="B791" i="22"/>
  <c r="B793" i="22"/>
  <c r="I862" i="22"/>
  <c r="B862" i="22" s="1"/>
  <c r="G861" i="22"/>
  <c r="B861" i="22" s="1"/>
  <c r="I860" i="22"/>
  <c r="B860" i="22" s="1"/>
  <c r="F861" i="22"/>
  <c r="B787" i="22"/>
  <c r="H861" i="22"/>
  <c r="B763" i="22"/>
  <c r="N860" i="22"/>
  <c r="A268" i="19"/>
  <c r="A231" i="19"/>
  <c r="A194" i="19"/>
  <c r="A157" i="19"/>
  <c r="A120" i="19"/>
  <c r="A83" i="19"/>
  <c r="A46" i="19"/>
  <c r="A6" i="19"/>
  <c r="A5" i="19"/>
  <c r="A4" i="19"/>
  <c r="A3" i="19"/>
  <c r="A268" i="17"/>
  <c r="A231" i="17"/>
  <c r="A194" i="17"/>
  <c r="A157" i="17"/>
  <c r="A120" i="17"/>
  <c r="A83" i="17"/>
  <c r="A46" i="17"/>
  <c r="A6" i="17"/>
  <c r="A5" i="17"/>
  <c r="A4" i="17"/>
  <c r="A3" i="17"/>
  <c r="B861" i="23" l="1"/>
  <c r="B859" i="23"/>
  <c r="B860" i="23"/>
</calcChain>
</file>

<file path=xl/sharedStrings.xml><?xml version="1.0" encoding="utf-8"?>
<sst xmlns="http://schemas.openxmlformats.org/spreadsheetml/2006/main" count="21171" uniqueCount="197">
  <si>
    <t>TSP Class Profile All Days 15 Mins</t>
  </si>
  <si>
    <t>Average Speed</t>
  </si>
  <si>
    <t>Virtual Week Total Vehicle Flow</t>
  </si>
  <si>
    <t>Total Vehicle Flow</t>
  </si>
  <si>
    <t>85th Percentile speed</t>
  </si>
  <si>
    <t>Survey Time:</t>
  </si>
  <si>
    <t>Survey Date:</t>
  </si>
  <si>
    <t>Survey Type:</t>
  </si>
  <si>
    <t>Project Name:</t>
  </si>
  <si>
    <t>Project Number:</t>
  </si>
  <si>
    <t>Client:</t>
  </si>
  <si>
    <t>WEEK 1</t>
  </si>
  <si>
    <t>24 Hours x 7 Days</t>
  </si>
  <si>
    <t>Weather:</t>
  </si>
  <si>
    <t>Dry</t>
  </si>
  <si>
    <t>Comments:</t>
  </si>
  <si>
    <t>Time</t>
  </si>
  <si>
    <t>Total</t>
  </si>
  <si>
    <t>Cls</t>
  </si>
  <si>
    <t>Fix1</t>
  </si>
  <si>
    <t>Vbin</t>
  </si>
  <si>
    <t>Mean</t>
  </si>
  <si>
    <t>Vpp</t>
  </si>
  <si>
    <t>]PSL</t>
  </si>
  <si>
    <t>]PSL%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</si>
  <si>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</si>
  <si>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</si>
  <si>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</si>
  <si>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</si>
  <si>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</si>
  <si>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</si>
  <si>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</si>
  <si>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</si>
  <si>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</si>
  <si>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</si>
  <si>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</si>
  <si>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</si>
  <si>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</si>
  <si>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</si>
  <si>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</si>
  <si>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</si>
  <si>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</si>
  <si>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</si>
  <si>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</si>
  <si>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</si>
  <si>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</si>
  <si>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</si>
  <si>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</si>
  <si>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</si>
  <si>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85</t>
  </si>
  <si>
    <t>130</t>
  </si>
  <si>
    <t>0000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</si>
  <si>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</si>
  <si>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</si>
  <si>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</si>
  <si>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</si>
  <si>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</si>
  <si>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</si>
  <si>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</si>
  <si>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</si>
  <si>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</si>
  <si>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</si>
  <si>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</si>
  <si>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</si>
  <si>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</si>
  <si>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</si>
  <si>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</si>
  <si>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</si>
  <si>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</si>
  <si>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</si>
  <si>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</si>
  <si>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</si>
  <si>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</si>
  <si>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</si>
  <si>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</si>
  <si>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</si>
  <si>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</si>
  <si>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</si>
  <si>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</si>
  <si>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</si>
  <si>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</si>
  <si>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</si>
  <si>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</si>
  <si>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</si>
  <si>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</si>
  <si>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</si>
  <si>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</si>
  <si>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</si>
  <si>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</si>
  <si>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</si>
  <si>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</si>
  <si>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</si>
  <si>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</si>
  <si>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</si>
  <si>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</si>
  <si>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</si>
  <si>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</si>
  <si>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</si>
  <si>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</si>
  <si>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</si>
  <si>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</si>
  <si>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</si>
  <si>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</si>
  <si>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</si>
  <si>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</si>
  <si>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</si>
  <si>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</si>
  <si>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</si>
  <si>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</si>
  <si>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</si>
  <si>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</si>
  <si>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</si>
  <si>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</si>
  <si>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</si>
  <si>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</si>
  <si>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</si>
  <si>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</si>
  <si>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</si>
  <si>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</si>
  <si>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</si>
  <si>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</si>
  <si>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</si>
  <si>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</si>
  <si>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</si>
  <si>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</si>
  <si>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</si>
  <si>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</si>
  <si>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</si>
  <si>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</si>
  <si>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</si>
  <si>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</si>
  <si>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</si>
  <si>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</si>
  <si>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</si>
  <si>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</si>
  <si>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</si>
  <si>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</si>
  <si>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</si>
  <si>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</si>
  <si>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</si>
  <si>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</si>
  <si>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</si>
  <si>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</si>
  <si>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</si>
  <si>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</si>
  <si>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</si>
  <si>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</si>
  <si>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</si>
  <si>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</si>
  <si>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</si>
  <si>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</si>
  <si>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-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</si>
  <si>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</si>
  <si>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</si>
  <si>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</si>
  <si>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</si>
  <si>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</si>
  <si>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</si>
  <si>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</si>
  <si>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</si>
  <si>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</si>
  <si>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</si>
  <si>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</si>
  <si>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11</t>
  </si>
  <si>
    <t>12</t>
  </si>
  <si>
    <t>Crouch End ATC's</t>
  </si>
  <si>
    <t>TSP14413</t>
  </si>
  <si>
    <t>Project Centre Ltd</t>
  </si>
  <si>
    <t>14 October 2019</t>
  </si>
  <si>
    <t>15 October 2019</t>
  </si>
  <si>
    <t>16 October 2019</t>
  </si>
  <si>
    <t>17 October 2019</t>
  </si>
  <si>
    <t>18 October 2019</t>
  </si>
  <si>
    <t>19 October 2019</t>
  </si>
  <si>
    <t>20 October 2019</t>
  </si>
  <si>
    <t>From 14/09/2019</t>
  </si>
  <si>
    <t>TSP Class Profile All Days 15 mins 2019</t>
  </si>
  <si>
    <r>
      <t xml:space="preserve"> </t>
    </r>
    <r>
      <rPr>
        <b/>
        <sz val="10"/>
        <rFont val="Arial"/>
        <family val="2"/>
      </rPr>
      <t xml:space="preserve">Report Id - </t>
    </r>
    <r>
      <rPr>
        <sz val="10"/>
        <rFont val="Arial"/>
        <family val="2"/>
      </rPr>
      <t>CustomList-31</t>
    </r>
  </si>
  <si>
    <r>
      <t xml:space="preserve"> </t>
    </r>
    <r>
      <rPr>
        <b/>
        <sz val="10"/>
        <rFont val="Arial"/>
        <family val="2"/>
      </rPr>
      <t xml:space="preserve">Direction - </t>
    </r>
    <r>
      <rPr>
        <sz val="10"/>
        <rFont val="Arial"/>
        <family val="2"/>
      </rPr>
      <t>East</t>
    </r>
  </si>
  <si>
    <t>V50</t>
  </si>
  <si>
    <t>SD</t>
  </si>
  <si>
    <t>Var</t>
  </si>
  <si>
    <r>
      <t xml:space="preserve"> </t>
    </r>
    <r>
      <rPr>
        <b/>
        <sz val="10"/>
        <rFont val="Arial"/>
        <family val="2"/>
      </rPr>
      <t xml:space="preserve">Direction - </t>
    </r>
    <r>
      <rPr>
        <sz val="10"/>
        <rFont val="Arial"/>
        <family val="2"/>
      </rPr>
      <t>West</t>
    </r>
  </si>
  <si>
    <r>
      <t xml:space="preserve"> </t>
    </r>
    <r>
      <rPr>
        <b/>
        <sz val="10"/>
        <rFont val="Arial"/>
        <family val="2"/>
      </rPr>
      <t xml:space="preserve">Description - </t>
    </r>
    <r>
      <rPr>
        <sz val="10"/>
        <rFont val="Arial"/>
        <family val="2"/>
      </rPr>
      <t>CHRISTCHURCH RD [20]M</t>
    </r>
  </si>
  <si>
    <r>
      <t xml:space="preserve"> </t>
    </r>
    <r>
      <rPr>
        <b/>
        <sz val="10"/>
        <rFont val="Arial"/>
        <family val="2"/>
      </rPr>
      <t xml:space="preserve">Site Name - </t>
    </r>
    <r>
      <rPr>
        <sz val="10"/>
        <rFont val="Arial"/>
        <family val="2"/>
      </rPr>
      <t xml:space="preserve">TSP14413-09 </t>
    </r>
  </si>
  <si>
    <t>ATC Site 9</t>
  </si>
  <si>
    <t>Cells highlighted in yellow to show where we have lost data due to vehicles parking on tubes.</t>
  </si>
  <si>
    <t>Virtual Week Day</t>
  </si>
  <si>
    <t>]SL1</t>
  </si>
  <si>
    <t>]SL1%</t>
  </si>
  <si>
    <t>]SL2</t>
  </si>
  <si>
    <t>]SL2%</t>
  </si>
  <si>
    <t>P85</t>
  </si>
  <si>
    <t>position</t>
  </si>
  <si>
    <t>=</t>
  </si>
  <si>
    <t>speed</t>
  </si>
  <si>
    <t>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</si>
</sst>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_);[Red]\(#,##0.0\)"/>
    <numFmt numFmtId="165" formatCode="m/d/yy_)"/>
    <numFmt numFmtId="166" formatCode="mmm\-yy_)"/>
    <numFmt numFmtId="167" formatCode="0.0%;[Red]\-0.0%"/>
    <numFmt numFmtId="168" formatCode="0.00%;[Red]\-0.00%"/>
    <numFmt numFmtId="169" formatCode="###0_)"/>
    <numFmt numFmtId="170" formatCode="dd\ mmmm\ yyyy"/>
    <numFmt numFmtId="171" formatCode="dd\ mmmm\ yyyy\,\ dddd"/>
    <numFmt numFmtId="172" formatCode="dd/mm/yyyy;@"/>
    <numFmt numFmtId="173" formatCode="0.0"/>
    <numFmt numFmtId="174" formatCode="_-* #,##0.0_-;\-* #,##0.0_-;_-* &quot;-&quot;??_-;_-@_-"/>
  </numFmts>
  <fonts count="41">
    <font>
      <sz val="10"/>
      <name val="Arial"/>
    </font>
    <font>
      <b/>
      <sz val="14"/>
      <color indexed="9"/>
      <name val="Arial"/>
      <family val="2"/>
    </font>
    <font>
      <b/>
      <sz val="11"/>
      <name val="Arial"/>
      <family val="2"/>
    </font>
    <font>
      <sz val="10"/>
      <name val="Univers (WN)"/>
    </font>
    <font>
      <sz val="11"/>
      <name val="Arial"/>
      <family val="2"/>
    </font>
    <font>
      <sz val="10"/>
      <name val="Univers (E1)"/>
    </font>
    <font>
      <b/>
      <sz val="12"/>
      <name val="Univers (WN)"/>
    </font>
    <font>
      <b/>
      <sz val="10"/>
      <name val="Univers (WN)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MS Reference Sans Serif"/>
      <family val="2"/>
    </font>
    <font>
      <sz val="16"/>
      <name val="MS Reference Sans Serif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MS Reference Sans Serif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73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164" fontId="2" fillId="0" borderId="0" applyNumberFormat="0" applyFill="0" applyBorder="0" applyAlignment="0"/>
    <xf numFmtId="0" fontId="17" fillId="27" borderId="3" applyNumberFormat="0" applyAlignment="0" applyProtection="0"/>
    <xf numFmtId="0" fontId="18" fillId="28" borderId="4" applyNumberFormat="0" applyAlignment="0" applyProtection="0"/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3" applyNumberFormat="0" applyAlignment="0" applyProtection="0"/>
    <xf numFmtId="0" fontId="25" fillId="0" borderId="8" applyNumberFormat="0" applyFill="0" applyAlignment="0" applyProtection="0"/>
    <xf numFmtId="166" fontId="3" fillId="0" borderId="0" applyFont="0" applyFill="0" applyBorder="0" applyAlignment="0" applyProtection="0"/>
    <xf numFmtId="0" fontId="26" fillId="31" borderId="0" applyNumberFormat="0" applyBorder="0" applyAlignment="0" applyProtection="0"/>
    <xf numFmtId="164" fontId="4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32" borderId="9" applyNumberFormat="0" applyFont="0" applyAlignment="0" applyProtection="0"/>
    <xf numFmtId="0" fontId="14" fillId="32" borderId="9" applyNumberFormat="0" applyFont="0" applyAlignment="0" applyProtection="0"/>
    <xf numFmtId="0" fontId="27" fillId="27" borderId="10" applyNumberFormat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6" fillId="0" borderId="0" applyFill="0" applyBorder="0" applyAlignment="0" applyProtection="0"/>
    <xf numFmtId="167" fontId="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10" fontId="5" fillId="0" borderId="1" applyNumberFormat="0" applyFont="0" applyFill="0" applyAlignment="0" applyProtection="0"/>
    <xf numFmtId="0" fontId="30" fillId="0" borderId="0" applyNumberFormat="0" applyFill="0" applyBorder="0" applyAlignment="0" applyProtection="0"/>
    <xf numFmtId="169" fontId="8" fillId="0" borderId="2" applyFont="0" applyFill="0" applyBorder="0" applyAlignment="0" applyProtection="0"/>
    <xf numFmtId="43" fontId="39" fillId="0" borderId="0" applyFont="0" applyFill="0" applyBorder="0" applyAlignment="0" applyProtection="0"/>
  </cellStyleXfs>
  <cellXfs count="39">
    <xf numFmtId="0" fontId="0" fillId="0" borderId="0" xfId="0"/>
    <xf numFmtId="0" fontId="1" fillId="33" borderId="0" xfId="0" applyFont="1" applyFill="1" applyAlignment="1">
      <alignment horizontal="left"/>
    </xf>
    <xf numFmtId="0" fontId="31" fillId="0" borderId="0" xfId="0" applyFont="1"/>
    <xf numFmtId="170" fontId="9" fillId="0" borderId="0" xfId="0" applyNumberFormat="1" applyFont="1"/>
    <xf numFmtId="0" fontId="9" fillId="0" borderId="0" xfId="0" applyFont="1"/>
    <xf numFmtId="0" fontId="32" fillId="0" borderId="0" xfId="0" applyFont="1"/>
    <xf numFmtId="0" fontId="11" fillId="0" borderId="0" xfId="51" applyFont="1" applyFill="1"/>
    <xf numFmtId="0" fontId="11" fillId="0" borderId="0" xfId="51" applyFont="1" applyFill="1" applyAlignment="1">
      <alignment horizontal="right" vertical="center"/>
    </xf>
    <xf numFmtId="171" fontId="12" fillId="0" borderId="0" xfId="51" applyNumberFormat="1" applyFont="1" applyFill="1" applyAlignment="1">
      <alignment horizontal="left" vertical="center"/>
    </xf>
    <xf numFmtId="0" fontId="11" fillId="0" borderId="0" xfId="51" applyFont="1" applyFill="1" applyAlignment="1">
      <alignment vertical="center"/>
    </xf>
    <xf numFmtId="0" fontId="14" fillId="0" borderId="0" xfId="57"/>
    <xf numFmtId="0" fontId="13" fillId="0" borderId="0" xfId="0" applyFont="1"/>
    <xf numFmtId="172" fontId="33" fillId="0" borderId="0" xfId="0" applyNumberFormat="1" applyFont="1" applyAlignment="1"/>
    <xf numFmtId="0" fontId="34" fillId="34" borderId="12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8" fillId="0" borderId="0" xfId="0" applyFont="1" applyAlignment="1"/>
    <xf numFmtId="0" fontId="35" fillId="0" borderId="0" xfId="0" applyFont="1" applyAlignment="1"/>
    <xf numFmtId="0" fontId="36" fillId="35" borderId="13" xfId="0" applyFont="1" applyFill="1" applyBorder="1" applyAlignment="1"/>
    <xf numFmtId="0" fontId="35" fillId="36" borderId="0" xfId="0" applyFont="1" applyFill="1" applyAlignment="1"/>
    <xf numFmtId="0" fontId="10" fillId="0" borderId="0" xfId="0" applyNumberFormat="1" applyFont="1" applyFill="1" applyBorder="1" applyAlignment="1" applyProtection="1"/>
    <xf numFmtId="0" fontId="8" fillId="0" borderId="0" xfId="0" applyFont="1"/>
    <xf numFmtId="0" fontId="35" fillId="0" borderId="0" xfId="0" applyFont="1"/>
    <xf numFmtId="1" fontId="35" fillId="0" borderId="0" xfId="0" applyNumberFormat="1" applyFont="1"/>
    <xf numFmtId="0" fontId="36" fillId="35" borderId="13" xfId="0" applyFont="1" applyFill="1" applyBorder="1"/>
    <xf numFmtId="1" fontId="36" fillId="35" borderId="13" xfId="0" applyNumberFormat="1" applyFont="1" applyFill="1" applyBorder="1"/>
    <xf numFmtId="1" fontId="38" fillId="35" borderId="13" xfId="0" applyNumberFormat="1" applyFont="1" applyFill="1" applyBorder="1"/>
    <xf numFmtId="173" fontId="35" fillId="0" borderId="0" xfId="0" applyNumberFormat="1" applyFont="1"/>
    <xf numFmtId="173" fontId="36" fillId="35" borderId="13" xfId="0" applyNumberFormat="1" applyFont="1" applyFill="1" applyBorder="1"/>
    <xf numFmtId="0" fontId="11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horizontal="left" vertical="center" shrinkToFit="1"/>
    </xf>
    <xf numFmtId="0" fontId="37" fillId="0" borderId="0" xfId="51" applyFont="1" applyFill="1" applyAlignment="1">
      <alignment horizontal="left" vertical="center" wrapText="1" shrinkToFit="1"/>
    </xf>
    <xf numFmtId="0" fontId="3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40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74" fontId="0" fillId="0" borderId="0" xfId="72" applyNumberFormat="1" applyFont="1"/>
  </cellXfs>
  <cellStyles count="73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old 11" xfId="38" xr:uid="{00000000-0005-0000-0000-000025000000}"/>
    <cellStyle name="Calculation" xfId="39" builtinId="22" customBuiltin="1"/>
    <cellStyle name="Check Cell" xfId="40" builtinId="23" customBuiltin="1"/>
    <cellStyle name="Comma" xfId="72" builtinId="3"/>
    <cellStyle name="Date" xfId="41" xr:uid="{00000000-0005-0000-0000-000028000000}"/>
    <cellStyle name="Explanatory Text" xfId="42" builtinId="53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customBuiltin="1"/>
    <cellStyle name="Input" xfId="48" builtinId="20" customBuiltin="1"/>
    <cellStyle name="Linked Cell" xfId="49" builtinId="24" customBuiltin="1"/>
    <cellStyle name="Month" xfId="50" xr:uid="{00000000-0005-0000-0000-000031000000}"/>
    <cellStyle name="Neutral" xfId="51" builtinId="28" customBuiltin="1"/>
    <cellStyle name="Normal" xfId="0" builtinId="0" customBuiltin="1"/>
    <cellStyle name="Normal 11" xfId="52" xr:uid="{00000000-0005-0000-0000-000034000000}"/>
    <cellStyle name="Normal 2" xfId="53" xr:uid="{00000000-0005-0000-0000-000035000000}"/>
    <cellStyle name="Normal 2 2" xfId="54" xr:uid="{00000000-0005-0000-0000-000036000000}"/>
    <cellStyle name="Normal 3" xfId="55" xr:uid="{00000000-0005-0000-0000-000037000000}"/>
    <cellStyle name="Normal 4" xfId="56" xr:uid="{00000000-0005-0000-0000-000038000000}"/>
    <cellStyle name="Normal 4 2" xfId="57" xr:uid="{00000000-0005-0000-0000-000039000000}"/>
    <cellStyle name="Normal 5" xfId="58" xr:uid="{00000000-0005-0000-0000-00003A000000}"/>
    <cellStyle name="Normal 6" xfId="59" xr:uid="{00000000-0005-0000-0000-00003B000000}"/>
    <cellStyle name="Note" xfId="60" builtinId="10" customBuiltin="1"/>
    <cellStyle name="Note 2" xfId="61" xr:uid="{00000000-0005-0000-0000-00003D000000}"/>
    <cellStyle name="Output" xfId="62" builtinId="21" customBuiltin="1"/>
    <cellStyle name="Percent 1" xfId="63" xr:uid="{00000000-0005-0000-0000-00003F000000}"/>
    <cellStyle name="Percent 2" xfId="64" xr:uid="{00000000-0005-0000-0000-000040000000}"/>
    <cellStyle name="Sum" xfId="65" xr:uid="{00000000-0005-0000-0000-000041000000}"/>
    <cellStyle name="Sum %of HV" xfId="66" xr:uid="{00000000-0005-0000-0000-000042000000}"/>
    <cellStyle name="Title" xfId="67" builtinId="15" customBuiltin="1"/>
    <cellStyle name="Total" xfId="68" builtinId="25" customBuiltin="1"/>
    <cellStyle name="Underline 2" xfId="69" xr:uid="{00000000-0005-0000-0000-000045000000}"/>
    <cellStyle name="Warning Text" xfId="70" builtinId="11" customBuiltin="1"/>
    <cellStyle name="Year" xfId="71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83079387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3889238514785"/>
          <c:y val="0.12170651084129479"/>
          <c:w val="0.8300818124606798"/>
          <c:h val="0.646173743126454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Chart'!$A$44</c:f>
              <c:strCache>
                <c:ptCount val="1"/>
                <c:pt idx="0">
                  <c:v>Virtual Week 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'Eastbound Data'!$B$798:$B$804</c:f>
              <c:numCache>
                <c:formatCode>General</c:formatCode>
                <c:ptCount val="7"/>
                <c:pt idx="0">
                  <c:v>1074</c:v>
                </c:pt>
                <c:pt idx="1">
                  <c:v>624</c:v>
                </c:pt>
                <c:pt idx="2">
                  <c:v>1234</c:v>
                </c:pt>
                <c:pt idx="3">
                  <c:v>1573</c:v>
                </c:pt>
                <c:pt idx="4">
                  <c:v>1245</c:v>
                </c:pt>
                <c:pt idx="5">
                  <c:v>907</c:v>
                </c:pt>
                <c:pt idx="6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A-4B8E-A305-64A7B36D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0751088"/>
        <c:axId val="-1160731504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269190325972641E-2"/>
                  <c:y val="1.7094113235845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A-4B8E-A305-64A7B36D2617}"/>
                </c:ext>
              </c:extLst>
            </c:dLbl>
            <c:dLbl>
              <c:idx val="2"/>
              <c:layout>
                <c:manualLayout>
                  <c:x val="-1.7375328083989502E-2"/>
                  <c:y val="-8.631902800229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A-4B8E-A305-64A7B36D2617}"/>
                </c:ext>
              </c:extLst>
            </c:dLbl>
            <c:dLbl>
              <c:idx val="3"/>
              <c:layout>
                <c:manualLayout>
                  <c:x val="-2.3185716435127152E-2"/>
                  <c:y val="-7.0878309085536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1A-4B8E-A305-64A7B36D2617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1A-4B8E-A305-64A7B36D2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'Eastbound Data'!$AF$798:$AF$804</c:f>
              <c:numCache>
                <c:formatCode>General</c:formatCode>
                <c:ptCount val="7"/>
                <c:pt idx="0">
                  <c:v>17.600000000000001</c:v>
                </c:pt>
                <c:pt idx="1">
                  <c:v>17.8</c:v>
                </c:pt>
                <c:pt idx="2">
                  <c:v>18.399999999999999</c:v>
                </c:pt>
                <c:pt idx="3">
                  <c:v>18.3</c:v>
                </c:pt>
                <c:pt idx="4">
                  <c:v>17.899999999999999</c:v>
                </c:pt>
                <c:pt idx="5">
                  <c:v>18.600000000000001</c:v>
                </c:pt>
                <c:pt idx="6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1A-4B8E-A305-64A7B36D2617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7375328083989502E-2"/>
                  <c:y val="-7.3073994889712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1A-4B8E-A305-64A7B36D2617}"/>
                </c:ext>
              </c:extLst>
            </c:dLbl>
            <c:dLbl>
              <c:idx val="2"/>
              <c:layout>
                <c:manualLayout>
                  <c:x val="-1.8436899209254901E-2"/>
                  <c:y val="-6.2036467295892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1A-4B8E-A305-64A7B36D2617}"/>
                </c:ext>
              </c:extLst>
            </c:dLbl>
            <c:dLbl>
              <c:idx val="3"/>
              <c:layout>
                <c:manualLayout>
                  <c:x val="-1.122080679405529E-2"/>
                  <c:y val="-5.7621456258365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1A-4B8E-A305-64A7B36D2617}"/>
                </c:ext>
              </c:extLst>
            </c:dLbl>
            <c:dLbl>
              <c:idx val="4"/>
              <c:layout>
                <c:manualLayout>
                  <c:x val="-1.6528662420382166E-2"/>
                  <c:y val="-5.762145625836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1A-4B8E-A305-64A7B36D26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'Eastbound Data'!$AG$798:$AG$804</c:f>
              <c:numCache>
                <c:formatCode>General</c:formatCode>
                <c:ptCount val="7"/>
                <c:pt idx="0">
                  <c:v>21.5</c:v>
                </c:pt>
                <c:pt idx="1">
                  <c:v>21.9</c:v>
                </c:pt>
                <c:pt idx="2">
                  <c:v>22.5</c:v>
                </c:pt>
                <c:pt idx="3">
                  <c:v>22.8</c:v>
                </c:pt>
                <c:pt idx="4">
                  <c:v>22.2</c:v>
                </c:pt>
                <c:pt idx="5">
                  <c:v>22.9</c:v>
                </c:pt>
                <c:pt idx="6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1A-4B8E-A305-64A7B36D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49456"/>
        <c:axId val="-1160748912"/>
      </c:lineChart>
      <c:catAx>
        <c:axId val="-116075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Survey Days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31504"/>
        <c:crosses val="autoZero"/>
        <c:auto val="1"/>
        <c:lblAlgn val="ctr"/>
        <c:lblOffset val="100"/>
        <c:noMultiLvlLbl val="0"/>
      </c:catAx>
      <c:valAx>
        <c:axId val="-11607315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51088"/>
        <c:crosses val="autoZero"/>
        <c:crossBetween val="between"/>
      </c:valAx>
      <c:catAx>
        <c:axId val="-116074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0748912"/>
        <c:crosses val="autoZero"/>
        <c:auto val="1"/>
        <c:lblAlgn val="ctr"/>
        <c:lblOffset val="100"/>
        <c:noMultiLvlLbl val="0"/>
      </c:catAx>
      <c:valAx>
        <c:axId val="-1160748912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494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8296529968454378"/>
          <c:y val="0.85876691549920003"/>
          <c:w val="0.18059936908517393"/>
          <c:h val="0.125000170433241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207815431872909"/>
          <c:w val="0.82745674628636356"/>
          <c:h val="0.63246873567256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Data'!$B$14:$B$109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7</c:v>
                </c:pt>
                <c:pt idx="30">
                  <c:v>11</c:v>
                </c:pt>
                <c:pt idx="31">
                  <c:v>13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18</c:v>
                </c:pt>
                <c:pt idx="38">
                  <c:v>9</c:v>
                </c:pt>
                <c:pt idx="39">
                  <c:v>17</c:v>
                </c:pt>
                <c:pt idx="40">
                  <c:v>19</c:v>
                </c:pt>
                <c:pt idx="41">
                  <c:v>13</c:v>
                </c:pt>
                <c:pt idx="42">
                  <c:v>17</c:v>
                </c:pt>
                <c:pt idx="43">
                  <c:v>11</c:v>
                </c:pt>
                <c:pt idx="44">
                  <c:v>8</c:v>
                </c:pt>
                <c:pt idx="45">
                  <c:v>12</c:v>
                </c:pt>
                <c:pt idx="46">
                  <c:v>18</c:v>
                </c:pt>
                <c:pt idx="47">
                  <c:v>13</c:v>
                </c:pt>
                <c:pt idx="48">
                  <c:v>19</c:v>
                </c:pt>
                <c:pt idx="49">
                  <c:v>25</c:v>
                </c:pt>
                <c:pt idx="50">
                  <c:v>22</c:v>
                </c:pt>
                <c:pt idx="51">
                  <c:v>13</c:v>
                </c:pt>
                <c:pt idx="52">
                  <c:v>14</c:v>
                </c:pt>
                <c:pt idx="53">
                  <c:v>17</c:v>
                </c:pt>
                <c:pt idx="54">
                  <c:v>20</c:v>
                </c:pt>
                <c:pt idx="55">
                  <c:v>32</c:v>
                </c:pt>
                <c:pt idx="56">
                  <c:v>20</c:v>
                </c:pt>
                <c:pt idx="57">
                  <c:v>12</c:v>
                </c:pt>
                <c:pt idx="58">
                  <c:v>18</c:v>
                </c:pt>
                <c:pt idx="59">
                  <c:v>15</c:v>
                </c:pt>
                <c:pt idx="60">
                  <c:v>16</c:v>
                </c:pt>
                <c:pt idx="61">
                  <c:v>22</c:v>
                </c:pt>
                <c:pt idx="62">
                  <c:v>24</c:v>
                </c:pt>
                <c:pt idx="63">
                  <c:v>33</c:v>
                </c:pt>
                <c:pt idx="64">
                  <c:v>31</c:v>
                </c:pt>
                <c:pt idx="65">
                  <c:v>27</c:v>
                </c:pt>
                <c:pt idx="66">
                  <c:v>26</c:v>
                </c:pt>
                <c:pt idx="67">
                  <c:v>31</c:v>
                </c:pt>
                <c:pt idx="68">
                  <c:v>24</c:v>
                </c:pt>
                <c:pt idx="69">
                  <c:v>29</c:v>
                </c:pt>
                <c:pt idx="70">
                  <c:v>27</c:v>
                </c:pt>
                <c:pt idx="71">
                  <c:v>23</c:v>
                </c:pt>
                <c:pt idx="72">
                  <c:v>18</c:v>
                </c:pt>
                <c:pt idx="73">
                  <c:v>25</c:v>
                </c:pt>
                <c:pt idx="74">
                  <c:v>25</c:v>
                </c:pt>
                <c:pt idx="75">
                  <c:v>12</c:v>
                </c:pt>
                <c:pt idx="76">
                  <c:v>21</c:v>
                </c:pt>
                <c:pt idx="77">
                  <c:v>23</c:v>
                </c:pt>
                <c:pt idx="78">
                  <c:v>19</c:v>
                </c:pt>
                <c:pt idx="79">
                  <c:v>18</c:v>
                </c:pt>
                <c:pt idx="80">
                  <c:v>10</c:v>
                </c:pt>
                <c:pt idx="81">
                  <c:v>9</c:v>
                </c:pt>
                <c:pt idx="82">
                  <c:v>8</c:v>
                </c:pt>
                <c:pt idx="83">
                  <c:v>6</c:v>
                </c:pt>
                <c:pt idx="84">
                  <c:v>7</c:v>
                </c:pt>
                <c:pt idx="85">
                  <c:v>8</c:v>
                </c:pt>
                <c:pt idx="86">
                  <c:v>2</c:v>
                </c:pt>
                <c:pt idx="87">
                  <c:v>9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7-44CD-AA7E-05BF8355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0739120"/>
        <c:axId val="-1160740752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7-44CD-AA7E-05BF8355F85E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7-44CD-AA7E-05BF8355F85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Data'!$AF$14:$AF$109</c:f>
              <c:numCache>
                <c:formatCode>General</c:formatCode>
                <c:ptCount val="96"/>
                <c:pt idx="0">
                  <c:v>0</c:v>
                </c:pt>
                <c:pt idx="1">
                  <c:v>20.7</c:v>
                </c:pt>
                <c:pt idx="2">
                  <c:v>18.3</c:v>
                </c:pt>
                <c:pt idx="3">
                  <c:v>23.7</c:v>
                </c:pt>
                <c:pt idx="4">
                  <c:v>20.3</c:v>
                </c:pt>
                <c:pt idx="5">
                  <c:v>22.3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6.1</c:v>
                </c:pt>
                <c:pt idx="18">
                  <c:v>0</c:v>
                </c:pt>
                <c:pt idx="19">
                  <c:v>24.7</c:v>
                </c:pt>
                <c:pt idx="20">
                  <c:v>0</c:v>
                </c:pt>
                <c:pt idx="21">
                  <c:v>18.100000000000001</c:v>
                </c:pt>
                <c:pt idx="22">
                  <c:v>0</c:v>
                </c:pt>
                <c:pt idx="23">
                  <c:v>0</c:v>
                </c:pt>
                <c:pt idx="24">
                  <c:v>16.899999999999999</c:v>
                </c:pt>
                <c:pt idx="25">
                  <c:v>18.399999999999999</c:v>
                </c:pt>
                <c:pt idx="26">
                  <c:v>21.4</c:v>
                </c:pt>
                <c:pt idx="27">
                  <c:v>17.5</c:v>
                </c:pt>
                <c:pt idx="28">
                  <c:v>18.399999999999999</c:v>
                </c:pt>
                <c:pt idx="29">
                  <c:v>18.899999999999999</c:v>
                </c:pt>
                <c:pt idx="30">
                  <c:v>17.8</c:v>
                </c:pt>
                <c:pt idx="31">
                  <c:v>18.3</c:v>
                </c:pt>
                <c:pt idx="32">
                  <c:v>18.8</c:v>
                </c:pt>
                <c:pt idx="33">
                  <c:v>19.7</c:v>
                </c:pt>
                <c:pt idx="34">
                  <c:v>20</c:v>
                </c:pt>
                <c:pt idx="35">
                  <c:v>18.5</c:v>
                </c:pt>
                <c:pt idx="36">
                  <c:v>18.2</c:v>
                </c:pt>
                <c:pt idx="37">
                  <c:v>18.5</c:v>
                </c:pt>
                <c:pt idx="38">
                  <c:v>18.5</c:v>
                </c:pt>
                <c:pt idx="39">
                  <c:v>19.600000000000001</c:v>
                </c:pt>
                <c:pt idx="40">
                  <c:v>18.100000000000001</c:v>
                </c:pt>
                <c:pt idx="41">
                  <c:v>17</c:v>
                </c:pt>
                <c:pt idx="42">
                  <c:v>18</c:v>
                </c:pt>
                <c:pt idx="43">
                  <c:v>16.7</c:v>
                </c:pt>
                <c:pt idx="44">
                  <c:v>17.2</c:v>
                </c:pt>
                <c:pt idx="45">
                  <c:v>19.8</c:v>
                </c:pt>
                <c:pt idx="46">
                  <c:v>18.3</c:v>
                </c:pt>
                <c:pt idx="47">
                  <c:v>18.8</c:v>
                </c:pt>
                <c:pt idx="48">
                  <c:v>18.7</c:v>
                </c:pt>
                <c:pt idx="49">
                  <c:v>18</c:v>
                </c:pt>
                <c:pt idx="50">
                  <c:v>18</c:v>
                </c:pt>
                <c:pt idx="51">
                  <c:v>16.600000000000001</c:v>
                </c:pt>
                <c:pt idx="52">
                  <c:v>17.2</c:v>
                </c:pt>
                <c:pt idx="53">
                  <c:v>16.8</c:v>
                </c:pt>
                <c:pt idx="54">
                  <c:v>15.6</c:v>
                </c:pt>
                <c:pt idx="55">
                  <c:v>17.2</c:v>
                </c:pt>
                <c:pt idx="56">
                  <c:v>16.100000000000001</c:v>
                </c:pt>
                <c:pt idx="57">
                  <c:v>15.8</c:v>
                </c:pt>
                <c:pt idx="58">
                  <c:v>16.899999999999999</c:v>
                </c:pt>
                <c:pt idx="59">
                  <c:v>16.600000000000001</c:v>
                </c:pt>
                <c:pt idx="60">
                  <c:v>15.7</c:v>
                </c:pt>
                <c:pt idx="61">
                  <c:v>16.7</c:v>
                </c:pt>
                <c:pt idx="62">
                  <c:v>16.100000000000001</c:v>
                </c:pt>
                <c:pt idx="63">
                  <c:v>17.600000000000001</c:v>
                </c:pt>
                <c:pt idx="64">
                  <c:v>17.100000000000001</c:v>
                </c:pt>
                <c:pt idx="65">
                  <c:v>14.9</c:v>
                </c:pt>
                <c:pt idx="66">
                  <c:v>17.600000000000001</c:v>
                </c:pt>
                <c:pt idx="67">
                  <c:v>18.100000000000001</c:v>
                </c:pt>
                <c:pt idx="68">
                  <c:v>17.899999999999999</c:v>
                </c:pt>
                <c:pt idx="69">
                  <c:v>16.399999999999999</c:v>
                </c:pt>
                <c:pt idx="70">
                  <c:v>17.899999999999999</c:v>
                </c:pt>
                <c:pt idx="71">
                  <c:v>16.399999999999999</c:v>
                </c:pt>
                <c:pt idx="72">
                  <c:v>16.399999999999999</c:v>
                </c:pt>
                <c:pt idx="73">
                  <c:v>16.3</c:v>
                </c:pt>
                <c:pt idx="74">
                  <c:v>17.600000000000001</c:v>
                </c:pt>
                <c:pt idx="75">
                  <c:v>18.899999999999999</c:v>
                </c:pt>
                <c:pt idx="76">
                  <c:v>16</c:v>
                </c:pt>
                <c:pt idx="77">
                  <c:v>17.399999999999999</c:v>
                </c:pt>
                <c:pt idx="78">
                  <c:v>17</c:v>
                </c:pt>
                <c:pt idx="79">
                  <c:v>18.2</c:v>
                </c:pt>
                <c:pt idx="80">
                  <c:v>18.5</c:v>
                </c:pt>
                <c:pt idx="81">
                  <c:v>20.399999999999999</c:v>
                </c:pt>
                <c:pt idx="82">
                  <c:v>20.5</c:v>
                </c:pt>
                <c:pt idx="83">
                  <c:v>18.3</c:v>
                </c:pt>
                <c:pt idx="84">
                  <c:v>20.6</c:v>
                </c:pt>
                <c:pt idx="85">
                  <c:v>19.2</c:v>
                </c:pt>
                <c:pt idx="86">
                  <c:v>20.8</c:v>
                </c:pt>
                <c:pt idx="87">
                  <c:v>16.5</c:v>
                </c:pt>
                <c:pt idx="88">
                  <c:v>21</c:v>
                </c:pt>
                <c:pt idx="89">
                  <c:v>22.1</c:v>
                </c:pt>
                <c:pt idx="90">
                  <c:v>20</c:v>
                </c:pt>
                <c:pt idx="91">
                  <c:v>14.6</c:v>
                </c:pt>
                <c:pt idx="92">
                  <c:v>15.2</c:v>
                </c:pt>
                <c:pt idx="93">
                  <c:v>29.2</c:v>
                </c:pt>
                <c:pt idx="94">
                  <c:v>19</c:v>
                </c:pt>
                <c:pt idx="95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07-44CD-AA7E-05BF8355F85E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Data'!$AG$14:$AG$109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21.7</c:v>
                </c:pt>
                <c:pt idx="31">
                  <c:v>23.5</c:v>
                </c:pt>
                <c:pt idx="32">
                  <c:v>0</c:v>
                </c:pt>
                <c:pt idx="33">
                  <c:v>25</c:v>
                </c:pt>
                <c:pt idx="34">
                  <c:v>24.5</c:v>
                </c:pt>
                <c:pt idx="35">
                  <c:v>22.2</c:v>
                </c:pt>
                <c:pt idx="36">
                  <c:v>21.3</c:v>
                </c:pt>
                <c:pt idx="37">
                  <c:v>21</c:v>
                </c:pt>
                <c:pt idx="38">
                  <c:v>0</c:v>
                </c:pt>
                <c:pt idx="39">
                  <c:v>25.5</c:v>
                </c:pt>
                <c:pt idx="40">
                  <c:v>20.9</c:v>
                </c:pt>
                <c:pt idx="41">
                  <c:v>20.3</c:v>
                </c:pt>
                <c:pt idx="42">
                  <c:v>22.6</c:v>
                </c:pt>
                <c:pt idx="43">
                  <c:v>21.2</c:v>
                </c:pt>
                <c:pt idx="44">
                  <c:v>0</c:v>
                </c:pt>
                <c:pt idx="45">
                  <c:v>25.5</c:v>
                </c:pt>
                <c:pt idx="46">
                  <c:v>23.7</c:v>
                </c:pt>
                <c:pt idx="47">
                  <c:v>25.7</c:v>
                </c:pt>
                <c:pt idx="48">
                  <c:v>23.5</c:v>
                </c:pt>
                <c:pt idx="49">
                  <c:v>21.3</c:v>
                </c:pt>
                <c:pt idx="50">
                  <c:v>21</c:v>
                </c:pt>
                <c:pt idx="51">
                  <c:v>21</c:v>
                </c:pt>
                <c:pt idx="52">
                  <c:v>23.8</c:v>
                </c:pt>
                <c:pt idx="53">
                  <c:v>21.4</c:v>
                </c:pt>
                <c:pt idx="54">
                  <c:v>20.8</c:v>
                </c:pt>
                <c:pt idx="55">
                  <c:v>21.2</c:v>
                </c:pt>
                <c:pt idx="56">
                  <c:v>20</c:v>
                </c:pt>
                <c:pt idx="57">
                  <c:v>20.6</c:v>
                </c:pt>
                <c:pt idx="58">
                  <c:v>20.399999999999999</c:v>
                </c:pt>
                <c:pt idx="59">
                  <c:v>21.2</c:v>
                </c:pt>
                <c:pt idx="60">
                  <c:v>20.5</c:v>
                </c:pt>
                <c:pt idx="61">
                  <c:v>20.399999999999999</c:v>
                </c:pt>
                <c:pt idx="62">
                  <c:v>20.6</c:v>
                </c:pt>
                <c:pt idx="63">
                  <c:v>20.5</c:v>
                </c:pt>
                <c:pt idx="64">
                  <c:v>20.9</c:v>
                </c:pt>
                <c:pt idx="65">
                  <c:v>20.399999999999999</c:v>
                </c:pt>
                <c:pt idx="66">
                  <c:v>21.5</c:v>
                </c:pt>
                <c:pt idx="67">
                  <c:v>24.3</c:v>
                </c:pt>
                <c:pt idx="68">
                  <c:v>21.8</c:v>
                </c:pt>
                <c:pt idx="69">
                  <c:v>20</c:v>
                </c:pt>
                <c:pt idx="70">
                  <c:v>21.4</c:v>
                </c:pt>
                <c:pt idx="71">
                  <c:v>20.2</c:v>
                </c:pt>
                <c:pt idx="72">
                  <c:v>19.899999999999999</c:v>
                </c:pt>
                <c:pt idx="73">
                  <c:v>22.6</c:v>
                </c:pt>
                <c:pt idx="74">
                  <c:v>21.7</c:v>
                </c:pt>
                <c:pt idx="75">
                  <c:v>23.4</c:v>
                </c:pt>
                <c:pt idx="76">
                  <c:v>20.2</c:v>
                </c:pt>
                <c:pt idx="77">
                  <c:v>22.8</c:v>
                </c:pt>
                <c:pt idx="78">
                  <c:v>21.9</c:v>
                </c:pt>
                <c:pt idx="79">
                  <c:v>24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07-44CD-AA7E-05BF8355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30960"/>
        <c:axId val="-1160737488"/>
      </c:lineChart>
      <c:catAx>
        <c:axId val="-116073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40752"/>
        <c:crosses val="autoZero"/>
        <c:auto val="1"/>
        <c:lblAlgn val="ctr"/>
        <c:lblOffset val="100"/>
        <c:noMultiLvlLbl val="0"/>
      </c:catAx>
      <c:valAx>
        <c:axId val="-11607407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10452369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39120"/>
        <c:crosses val="autoZero"/>
        <c:crossBetween val="between"/>
      </c:valAx>
      <c:catAx>
        <c:axId val="-116073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0737488"/>
        <c:crosses val="autoZero"/>
        <c:auto val="1"/>
        <c:lblAlgn val="ctr"/>
        <c:lblOffset val="100"/>
        <c:noMultiLvlLbl val="0"/>
      </c:catAx>
      <c:valAx>
        <c:axId val="-1160737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30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167192429022204"/>
          <c:y val="0.84874020159244912"/>
          <c:w val="0.12539432176656151"/>
          <c:h val="0.12100857980987655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2186237435807"/>
          <c:w val="0.82367840497912914"/>
          <c:h val="0.621622852135618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Data'!$A$121:$A$216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Data'!$B$121:$B$216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6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11</c:v>
                </c:pt>
                <c:pt idx="30">
                  <c:v>10</c:v>
                </c:pt>
                <c:pt idx="31">
                  <c:v>13</c:v>
                </c:pt>
                <c:pt idx="32">
                  <c:v>12</c:v>
                </c:pt>
                <c:pt idx="33">
                  <c:v>15</c:v>
                </c:pt>
                <c:pt idx="34">
                  <c:v>19</c:v>
                </c:pt>
                <c:pt idx="35">
                  <c:v>14</c:v>
                </c:pt>
                <c:pt idx="36">
                  <c:v>19</c:v>
                </c:pt>
                <c:pt idx="37">
                  <c:v>17</c:v>
                </c:pt>
                <c:pt idx="38">
                  <c:v>11</c:v>
                </c:pt>
                <c:pt idx="39">
                  <c:v>15</c:v>
                </c:pt>
                <c:pt idx="40">
                  <c:v>9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9</c:v>
                </c:pt>
                <c:pt idx="45">
                  <c:v>14</c:v>
                </c:pt>
                <c:pt idx="46">
                  <c:v>11</c:v>
                </c:pt>
                <c:pt idx="47">
                  <c:v>16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15</c:v>
                </c:pt>
                <c:pt idx="52">
                  <c:v>14</c:v>
                </c:pt>
                <c:pt idx="53">
                  <c:v>20</c:v>
                </c:pt>
                <c:pt idx="54">
                  <c:v>14</c:v>
                </c:pt>
                <c:pt idx="55">
                  <c:v>15</c:v>
                </c:pt>
                <c:pt idx="56">
                  <c:v>22</c:v>
                </c:pt>
                <c:pt idx="57">
                  <c:v>16</c:v>
                </c:pt>
                <c:pt idx="58">
                  <c:v>20</c:v>
                </c:pt>
                <c:pt idx="59">
                  <c:v>16</c:v>
                </c:pt>
                <c:pt idx="60">
                  <c:v>15</c:v>
                </c:pt>
                <c:pt idx="61">
                  <c:v>20</c:v>
                </c:pt>
                <c:pt idx="62">
                  <c:v>17</c:v>
                </c:pt>
                <c:pt idx="63">
                  <c:v>21</c:v>
                </c:pt>
                <c:pt idx="64">
                  <c:v>28</c:v>
                </c:pt>
                <c:pt idx="65">
                  <c:v>30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2-4CA4-9518-2BB66202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0736400"/>
        <c:axId val="-1160729872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2-4CA4-9518-2BB662026D06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2-4CA4-9518-2BB662026D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Data'!$AF$121:$AF$216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19.7</c:v>
                </c:pt>
                <c:pt idx="3">
                  <c:v>26.7</c:v>
                </c:pt>
                <c:pt idx="4">
                  <c:v>20.6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9.4</c:v>
                </c:pt>
                <c:pt idx="20">
                  <c:v>0</c:v>
                </c:pt>
                <c:pt idx="21">
                  <c:v>11.5</c:v>
                </c:pt>
                <c:pt idx="22">
                  <c:v>0</c:v>
                </c:pt>
                <c:pt idx="23">
                  <c:v>24.4</c:v>
                </c:pt>
                <c:pt idx="24">
                  <c:v>18.5</c:v>
                </c:pt>
                <c:pt idx="25">
                  <c:v>21.1</c:v>
                </c:pt>
                <c:pt idx="26">
                  <c:v>18.2</c:v>
                </c:pt>
                <c:pt idx="27">
                  <c:v>20.399999999999999</c:v>
                </c:pt>
                <c:pt idx="28">
                  <c:v>15.2</c:v>
                </c:pt>
                <c:pt idx="29">
                  <c:v>16.5</c:v>
                </c:pt>
                <c:pt idx="30">
                  <c:v>16.600000000000001</c:v>
                </c:pt>
                <c:pt idx="31">
                  <c:v>16.8</c:v>
                </c:pt>
                <c:pt idx="32">
                  <c:v>18.5</c:v>
                </c:pt>
                <c:pt idx="33">
                  <c:v>19.100000000000001</c:v>
                </c:pt>
                <c:pt idx="34">
                  <c:v>18.8</c:v>
                </c:pt>
                <c:pt idx="35">
                  <c:v>15.2</c:v>
                </c:pt>
                <c:pt idx="36">
                  <c:v>17.7</c:v>
                </c:pt>
                <c:pt idx="37">
                  <c:v>17.5</c:v>
                </c:pt>
                <c:pt idx="38">
                  <c:v>17.3</c:v>
                </c:pt>
                <c:pt idx="39">
                  <c:v>18.600000000000001</c:v>
                </c:pt>
                <c:pt idx="40">
                  <c:v>16.899999999999999</c:v>
                </c:pt>
                <c:pt idx="41">
                  <c:v>17.5</c:v>
                </c:pt>
                <c:pt idx="42">
                  <c:v>16.3</c:v>
                </c:pt>
                <c:pt idx="43">
                  <c:v>19.3</c:v>
                </c:pt>
                <c:pt idx="44">
                  <c:v>21</c:v>
                </c:pt>
                <c:pt idx="45">
                  <c:v>19.5</c:v>
                </c:pt>
                <c:pt idx="46">
                  <c:v>14</c:v>
                </c:pt>
                <c:pt idx="47">
                  <c:v>17.600000000000001</c:v>
                </c:pt>
                <c:pt idx="48">
                  <c:v>19.8</c:v>
                </c:pt>
                <c:pt idx="49">
                  <c:v>17.7</c:v>
                </c:pt>
                <c:pt idx="50">
                  <c:v>19.3</c:v>
                </c:pt>
                <c:pt idx="51">
                  <c:v>20</c:v>
                </c:pt>
                <c:pt idx="52">
                  <c:v>16</c:v>
                </c:pt>
                <c:pt idx="53">
                  <c:v>19.100000000000001</c:v>
                </c:pt>
                <c:pt idx="54">
                  <c:v>17.3</c:v>
                </c:pt>
                <c:pt idx="55">
                  <c:v>17.899999999999999</c:v>
                </c:pt>
                <c:pt idx="56">
                  <c:v>16.2</c:v>
                </c:pt>
                <c:pt idx="57">
                  <c:v>16.899999999999999</c:v>
                </c:pt>
                <c:pt idx="58">
                  <c:v>16.600000000000001</c:v>
                </c:pt>
                <c:pt idx="59">
                  <c:v>16.2</c:v>
                </c:pt>
                <c:pt idx="60">
                  <c:v>16.899999999999999</c:v>
                </c:pt>
                <c:pt idx="61">
                  <c:v>17.5</c:v>
                </c:pt>
                <c:pt idx="62">
                  <c:v>17.399999999999999</c:v>
                </c:pt>
                <c:pt idx="63">
                  <c:v>19.2</c:v>
                </c:pt>
                <c:pt idx="64">
                  <c:v>17.899999999999999</c:v>
                </c:pt>
                <c:pt idx="65">
                  <c:v>17.899999999999999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92-4CA4-9518-2BB662026D06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Data'!$AG$121:$AG$216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22.9</c:v>
                </c:pt>
                <c:pt idx="30">
                  <c:v>0</c:v>
                </c:pt>
                <c:pt idx="31">
                  <c:v>20</c:v>
                </c:pt>
                <c:pt idx="32">
                  <c:v>22.1</c:v>
                </c:pt>
                <c:pt idx="33">
                  <c:v>22</c:v>
                </c:pt>
                <c:pt idx="34">
                  <c:v>21.9</c:v>
                </c:pt>
                <c:pt idx="35">
                  <c:v>19.2</c:v>
                </c:pt>
                <c:pt idx="36">
                  <c:v>20</c:v>
                </c:pt>
                <c:pt idx="37">
                  <c:v>21.5</c:v>
                </c:pt>
                <c:pt idx="38">
                  <c:v>21.7</c:v>
                </c:pt>
                <c:pt idx="39">
                  <c:v>22.3</c:v>
                </c:pt>
                <c:pt idx="40">
                  <c:v>0</c:v>
                </c:pt>
                <c:pt idx="41">
                  <c:v>23.3</c:v>
                </c:pt>
                <c:pt idx="42">
                  <c:v>21.4</c:v>
                </c:pt>
                <c:pt idx="43">
                  <c:v>24.1</c:v>
                </c:pt>
                <c:pt idx="44">
                  <c:v>0</c:v>
                </c:pt>
                <c:pt idx="45">
                  <c:v>23.4</c:v>
                </c:pt>
                <c:pt idx="46">
                  <c:v>20.2</c:v>
                </c:pt>
                <c:pt idx="47">
                  <c:v>22.7</c:v>
                </c:pt>
                <c:pt idx="48">
                  <c:v>24.5</c:v>
                </c:pt>
                <c:pt idx="49">
                  <c:v>20.5</c:v>
                </c:pt>
                <c:pt idx="50">
                  <c:v>24.3</c:v>
                </c:pt>
                <c:pt idx="51">
                  <c:v>24.8</c:v>
                </c:pt>
                <c:pt idx="52">
                  <c:v>19.5</c:v>
                </c:pt>
                <c:pt idx="53">
                  <c:v>25.2</c:v>
                </c:pt>
                <c:pt idx="54">
                  <c:v>22</c:v>
                </c:pt>
                <c:pt idx="55">
                  <c:v>21.5</c:v>
                </c:pt>
                <c:pt idx="56">
                  <c:v>20.5</c:v>
                </c:pt>
                <c:pt idx="57">
                  <c:v>19.399999999999999</c:v>
                </c:pt>
                <c:pt idx="58">
                  <c:v>22.5</c:v>
                </c:pt>
                <c:pt idx="59">
                  <c:v>20.3</c:v>
                </c:pt>
                <c:pt idx="60">
                  <c:v>23.6</c:v>
                </c:pt>
                <c:pt idx="61">
                  <c:v>22</c:v>
                </c:pt>
                <c:pt idx="62">
                  <c:v>23.3</c:v>
                </c:pt>
                <c:pt idx="63">
                  <c:v>26.7</c:v>
                </c:pt>
                <c:pt idx="64">
                  <c:v>22.9</c:v>
                </c:pt>
                <c:pt idx="65">
                  <c:v>21.3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92-4CA4-9518-2BB66202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33136"/>
        <c:axId val="-1160730416"/>
      </c:lineChart>
      <c:catAx>
        <c:axId val="-116073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29872"/>
        <c:crosses val="autoZero"/>
        <c:auto val="1"/>
        <c:lblAlgn val="ctr"/>
        <c:lblOffset val="100"/>
        <c:noMultiLvlLbl val="0"/>
      </c:catAx>
      <c:valAx>
        <c:axId val="-11607298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36400"/>
        <c:crosses val="autoZero"/>
        <c:crossBetween val="between"/>
      </c:valAx>
      <c:catAx>
        <c:axId val="-116073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0730416"/>
        <c:crosses val="autoZero"/>
        <c:auto val="1"/>
        <c:lblAlgn val="ctr"/>
        <c:lblOffset val="100"/>
        <c:noMultiLvlLbl val="0"/>
      </c:catAx>
      <c:valAx>
        <c:axId val="-11607304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331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9873817034700314"/>
          <c:y val="0.8461538461538474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2186237435807"/>
          <c:w val="0.81057268722466957"/>
          <c:h val="0.567568691080337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Data'!$A$228:$A$323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Data'!$B$228:$B$323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14</c:v>
                </c:pt>
                <c:pt idx="30">
                  <c:v>10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17</c:v>
                </c:pt>
                <c:pt idx="35">
                  <c:v>17</c:v>
                </c:pt>
                <c:pt idx="36">
                  <c:v>24</c:v>
                </c:pt>
                <c:pt idx="37">
                  <c:v>19</c:v>
                </c:pt>
                <c:pt idx="38">
                  <c:v>11</c:v>
                </c:pt>
                <c:pt idx="39">
                  <c:v>14</c:v>
                </c:pt>
                <c:pt idx="40">
                  <c:v>14</c:v>
                </c:pt>
                <c:pt idx="41">
                  <c:v>16</c:v>
                </c:pt>
                <c:pt idx="42">
                  <c:v>16</c:v>
                </c:pt>
                <c:pt idx="43">
                  <c:v>9</c:v>
                </c:pt>
                <c:pt idx="44">
                  <c:v>11</c:v>
                </c:pt>
                <c:pt idx="45">
                  <c:v>10</c:v>
                </c:pt>
                <c:pt idx="46">
                  <c:v>16</c:v>
                </c:pt>
                <c:pt idx="47">
                  <c:v>15</c:v>
                </c:pt>
                <c:pt idx="48">
                  <c:v>30</c:v>
                </c:pt>
                <c:pt idx="49">
                  <c:v>23</c:v>
                </c:pt>
                <c:pt idx="50">
                  <c:v>19</c:v>
                </c:pt>
                <c:pt idx="51">
                  <c:v>19</c:v>
                </c:pt>
                <c:pt idx="52">
                  <c:v>14</c:v>
                </c:pt>
                <c:pt idx="53">
                  <c:v>17</c:v>
                </c:pt>
                <c:pt idx="54">
                  <c:v>14</c:v>
                </c:pt>
                <c:pt idx="55">
                  <c:v>22</c:v>
                </c:pt>
                <c:pt idx="56">
                  <c:v>11</c:v>
                </c:pt>
                <c:pt idx="57">
                  <c:v>16</c:v>
                </c:pt>
                <c:pt idx="58">
                  <c:v>14</c:v>
                </c:pt>
                <c:pt idx="59">
                  <c:v>14</c:v>
                </c:pt>
                <c:pt idx="60">
                  <c:v>15</c:v>
                </c:pt>
                <c:pt idx="61">
                  <c:v>27</c:v>
                </c:pt>
                <c:pt idx="62">
                  <c:v>36</c:v>
                </c:pt>
                <c:pt idx="63">
                  <c:v>33</c:v>
                </c:pt>
                <c:pt idx="64">
                  <c:v>27</c:v>
                </c:pt>
                <c:pt idx="65">
                  <c:v>18</c:v>
                </c:pt>
                <c:pt idx="66">
                  <c:v>30</c:v>
                </c:pt>
                <c:pt idx="67">
                  <c:v>35</c:v>
                </c:pt>
                <c:pt idx="68">
                  <c:v>25</c:v>
                </c:pt>
                <c:pt idx="69">
                  <c:v>28</c:v>
                </c:pt>
                <c:pt idx="70">
                  <c:v>44</c:v>
                </c:pt>
                <c:pt idx="71">
                  <c:v>42</c:v>
                </c:pt>
                <c:pt idx="72">
                  <c:v>33</c:v>
                </c:pt>
                <c:pt idx="73">
                  <c:v>35</c:v>
                </c:pt>
                <c:pt idx="74">
                  <c:v>37</c:v>
                </c:pt>
                <c:pt idx="75">
                  <c:v>36</c:v>
                </c:pt>
                <c:pt idx="76">
                  <c:v>37</c:v>
                </c:pt>
                <c:pt idx="77">
                  <c:v>22</c:v>
                </c:pt>
                <c:pt idx="78">
                  <c:v>22</c:v>
                </c:pt>
                <c:pt idx="79">
                  <c:v>33</c:v>
                </c:pt>
                <c:pt idx="80">
                  <c:v>11</c:v>
                </c:pt>
                <c:pt idx="81">
                  <c:v>16</c:v>
                </c:pt>
                <c:pt idx="82">
                  <c:v>11</c:v>
                </c:pt>
                <c:pt idx="83">
                  <c:v>13</c:v>
                </c:pt>
                <c:pt idx="84">
                  <c:v>10</c:v>
                </c:pt>
                <c:pt idx="85">
                  <c:v>10</c:v>
                </c:pt>
                <c:pt idx="86">
                  <c:v>6</c:v>
                </c:pt>
                <c:pt idx="87">
                  <c:v>6</c:v>
                </c:pt>
                <c:pt idx="88">
                  <c:v>8</c:v>
                </c:pt>
                <c:pt idx="89">
                  <c:v>11</c:v>
                </c:pt>
                <c:pt idx="90">
                  <c:v>13</c:v>
                </c:pt>
                <c:pt idx="91">
                  <c:v>7</c:v>
                </c:pt>
                <c:pt idx="92">
                  <c:v>4</c:v>
                </c:pt>
                <c:pt idx="93">
                  <c:v>3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1-439A-B857-B62EFEDA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0744560"/>
        <c:axId val="-1160740208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81-439A-B857-B62EFEDA62CE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81-439A-B857-B62EFEDA62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Data'!$AF$228:$AF$323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17.7</c:v>
                </c:pt>
                <c:pt idx="29">
                  <c:v>18.8</c:v>
                </c:pt>
                <c:pt idx="30">
                  <c:v>17.600000000000001</c:v>
                </c:pt>
                <c:pt idx="31">
                  <c:v>21.2</c:v>
                </c:pt>
                <c:pt idx="32">
                  <c:v>14.8</c:v>
                </c:pt>
                <c:pt idx="33">
                  <c:v>18.899999999999999</c:v>
                </c:pt>
                <c:pt idx="34">
                  <c:v>17.600000000000001</c:v>
                </c:pt>
                <c:pt idx="35">
                  <c:v>16.899999999999999</c:v>
                </c:pt>
                <c:pt idx="36">
                  <c:v>18</c:v>
                </c:pt>
                <c:pt idx="37">
                  <c:v>17.3</c:v>
                </c:pt>
                <c:pt idx="38">
                  <c:v>18.399999999999999</c:v>
                </c:pt>
                <c:pt idx="39">
                  <c:v>17.2</c:v>
                </c:pt>
                <c:pt idx="40">
                  <c:v>17.899999999999999</c:v>
                </c:pt>
                <c:pt idx="41">
                  <c:v>21.4</c:v>
                </c:pt>
                <c:pt idx="42">
                  <c:v>19.100000000000001</c:v>
                </c:pt>
                <c:pt idx="43">
                  <c:v>20.5</c:v>
                </c:pt>
                <c:pt idx="44">
                  <c:v>18.600000000000001</c:v>
                </c:pt>
                <c:pt idx="45">
                  <c:v>15.6</c:v>
                </c:pt>
                <c:pt idx="46">
                  <c:v>18.600000000000001</c:v>
                </c:pt>
                <c:pt idx="47">
                  <c:v>18.5</c:v>
                </c:pt>
                <c:pt idx="48">
                  <c:v>17.7</c:v>
                </c:pt>
                <c:pt idx="49">
                  <c:v>18.399999999999999</c:v>
                </c:pt>
                <c:pt idx="50">
                  <c:v>18.5</c:v>
                </c:pt>
                <c:pt idx="51">
                  <c:v>18.3</c:v>
                </c:pt>
                <c:pt idx="52">
                  <c:v>16.8</c:v>
                </c:pt>
                <c:pt idx="53">
                  <c:v>19.7</c:v>
                </c:pt>
                <c:pt idx="54">
                  <c:v>17</c:v>
                </c:pt>
                <c:pt idx="55">
                  <c:v>16.100000000000001</c:v>
                </c:pt>
                <c:pt idx="56">
                  <c:v>19</c:v>
                </c:pt>
                <c:pt idx="57">
                  <c:v>16.399999999999999</c:v>
                </c:pt>
                <c:pt idx="58">
                  <c:v>19.2</c:v>
                </c:pt>
                <c:pt idx="59">
                  <c:v>20.7</c:v>
                </c:pt>
                <c:pt idx="60">
                  <c:v>15.4</c:v>
                </c:pt>
                <c:pt idx="61">
                  <c:v>16.2</c:v>
                </c:pt>
                <c:pt idx="62">
                  <c:v>17.7</c:v>
                </c:pt>
                <c:pt idx="63">
                  <c:v>17.3</c:v>
                </c:pt>
                <c:pt idx="64">
                  <c:v>16.2</c:v>
                </c:pt>
                <c:pt idx="65">
                  <c:v>18.600000000000001</c:v>
                </c:pt>
                <c:pt idx="66">
                  <c:v>20.8</c:v>
                </c:pt>
                <c:pt idx="67">
                  <c:v>18.5</c:v>
                </c:pt>
                <c:pt idx="68">
                  <c:v>16.600000000000001</c:v>
                </c:pt>
                <c:pt idx="69">
                  <c:v>19.399999999999999</c:v>
                </c:pt>
                <c:pt idx="70">
                  <c:v>18.7</c:v>
                </c:pt>
                <c:pt idx="71">
                  <c:v>17.5</c:v>
                </c:pt>
                <c:pt idx="72">
                  <c:v>19.399999999999999</c:v>
                </c:pt>
                <c:pt idx="73">
                  <c:v>18.3</c:v>
                </c:pt>
                <c:pt idx="74">
                  <c:v>20.3</c:v>
                </c:pt>
                <c:pt idx="75">
                  <c:v>18</c:v>
                </c:pt>
                <c:pt idx="76">
                  <c:v>18</c:v>
                </c:pt>
                <c:pt idx="77">
                  <c:v>17.5</c:v>
                </c:pt>
                <c:pt idx="78">
                  <c:v>17.5</c:v>
                </c:pt>
                <c:pt idx="79">
                  <c:v>19.399999999999999</c:v>
                </c:pt>
                <c:pt idx="80">
                  <c:v>21.7</c:v>
                </c:pt>
                <c:pt idx="81">
                  <c:v>18.899999999999999</c:v>
                </c:pt>
                <c:pt idx="82">
                  <c:v>22.1</c:v>
                </c:pt>
                <c:pt idx="83">
                  <c:v>19.2</c:v>
                </c:pt>
                <c:pt idx="84">
                  <c:v>18.2</c:v>
                </c:pt>
                <c:pt idx="85">
                  <c:v>21.6</c:v>
                </c:pt>
                <c:pt idx="86">
                  <c:v>19.8</c:v>
                </c:pt>
                <c:pt idx="87">
                  <c:v>19.8</c:v>
                </c:pt>
                <c:pt idx="88">
                  <c:v>18.8</c:v>
                </c:pt>
                <c:pt idx="89">
                  <c:v>17.3</c:v>
                </c:pt>
                <c:pt idx="90">
                  <c:v>19.399999999999999</c:v>
                </c:pt>
                <c:pt idx="91">
                  <c:v>18.899999999999999</c:v>
                </c:pt>
                <c:pt idx="92">
                  <c:v>21.4</c:v>
                </c:pt>
                <c:pt idx="93">
                  <c:v>31.6</c:v>
                </c:pt>
                <c:pt idx="94">
                  <c:v>0</c:v>
                </c:pt>
                <c:pt idx="95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81-439A-B857-B62EFEDA62CE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Data'!$AG$228:$AG$323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22</c:v>
                </c:pt>
                <c:pt idx="30">
                  <c:v>0</c:v>
                </c:pt>
                <c:pt idx="31">
                  <c:v>0</c:v>
                </c:pt>
                <c:pt idx="32">
                  <c:v>18.8</c:v>
                </c:pt>
                <c:pt idx="33">
                  <c:v>22.6</c:v>
                </c:pt>
                <c:pt idx="34">
                  <c:v>22</c:v>
                </c:pt>
                <c:pt idx="35">
                  <c:v>20.5</c:v>
                </c:pt>
                <c:pt idx="36">
                  <c:v>21.3</c:v>
                </c:pt>
                <c:pt idx="37">
                  <c:v>21.1</c:v>
                </c:pt>
                <c:pt idx="38">
                  <c:v>21.7</c:v>
                </c:pt>
                <c:pt idx="39">
                  <c:v>21.2</c:v>
                </c:pt>
                <c:pt idx="40">
                  <c:v>23.9</c:v>
                </c:pt>
                <c:pt idx="41">
                  <c:v>26.2</c:v>
                </c:pt>
                <c:pt idx="42">
                  <c:v>22.2</c:v>
                </c:pt>
                <c:pt idx="43">
                  <c:v>0</c:v>
                </c:pt>
                <c:pt idx="44">
                  <c:v>23.1</c:v>
                </c:pt>
                <c:pt idx="45">
                  <c:v>0</c:v>
                </c:pt>
                <c:pt idx="46">
                  <c:v>24.2</c:v>
                </c:pt>
                <c:pt idx="47">
                  <c:v>22.5</c:v>
                </c:pt>
                <c:pt idx="48">
                  <c:v>21.4</c:v>
                </c:pt>
                <c:pt idx="49">
                  <c:v>22.6</c:v>
                </c:pt>
                <c:pt idx="50">
                  <c:v>23.3</c:v>
                </c:pt>
                <c:pt idx="51">
                  <c:v>22.5</c:v>
                </c:pt>
                <c:pt idx="52">
                  <c:v>21.1</c:v>
                </c:pt>
                <c:pt idx="53">
                  <c:v>24.8</c:v>
                </c:pt>
                <c:pt idx="54">
                  <c:v>22.1</c:v>
                </c:pt>
                <c:pt idx="55">
                  <c:v>20</c:v>
                </c:pt>
                <c:pt idx="56">
                  <c:v>24.6</c:v>
                </c:pt>
                <c:pt idx="57">
                  <c:v>23.7</c:v>
                </c:pt>
                <c:pt idx="58">
                  <c:v>26</c:v>
                </c:pt>
                <c:pt idx="59">
                  <c:v>25</c:v>
                </c:pt>
                <c:pt idx="60">
                  <c:v>18.5</c:v>
                </c:pt>
                <c:pt idx="61">
                  <c:v>20.5</c:v>
                </c:pt>
                <c:pt idx="62">
                  <c:v>20.7</c:v>
                </c:pt>
                <c:pt idx="63">
                  <c:v>22.8</c:v>
                </c:pt>
                <c:pt idx="64">
                  <c:v>22.1</c:v>
                </c:pt>
                <c:pt idx="65">
                  <c:v>22.2</c:v>
                </c:pt>
                <c:pt idx="66">
                  <c:v>26.1</c:v>
                </c:pt>
                <c:pt idx="67">
                  <c:v>21.2</c:v>
                </c:pt>
                <c:pt idx="68">
                  <c:v>22.1</c:v>
                </c:pt>
                <c:pt idx="69">
                  <c:v>23.3</c:v>
                </c:pt>
                <c:pt idx="70">
                  <c:v>22.9</c:v>
                </c:pt>
                <c:pt idx="71">
                  <c:v>21.7</c:v>
                </c:pt>
                <c:pt idx="72">
                  <c:v>22.5</c:v>
                </c:pt>
                <c:pt idx="73">
                  <c:v>20.7</c:v>
                </c:pt>
                <c:pt idx="74">
                  <c:v>26.9</c:v>
                </c:pt>
                <c:pt idx="75">
                  <c:v>23.3</c:v>
                </c:pt>
                <c:pt idx="76">
                  <c:v>21.6</c:v>
                </c:pt>
                <c:pt idx="77">
                  <c:v>21.6</c:v>
                </c:pt>
                <c:pt idx="78">
                  <c:v>19.899999999999999</c:v>
                </c:pt>
                <c:pt idx="79">
                  <c:v>22.4</c:v>
                </c:pt>
                <c:pt idx="80">
                  <c:v>27.5</c:v>
                </c:pt>
                <c:pt idx="81">
                  <c:v>24.1</c:v>
                </c:pt>
                <c:pt idx="82">
                  <c:v>26.9</c:v>
                </c:pt>
                <c:pt idx="83">
                  <c:v>25.9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20.9</c:v>
                </c:pt>
                <c:pt idx="90">
                  <c:v>22.8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81-439A-B857-B62EFEDA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57072"/>
        <c:axId val="-1160756528"/>
      </c:lineChart>
      <c:catAx>
        <c:axId val="-116074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40208"/>
        <c:crosses val="autoZero"/>
        <c:auto val="1"/>
        <c:lblAlgn val="ctr"/>
        <c:lblOffset val="100"/>
        <c:noMultiLvlLbl val="0"/>
      </c:catAx>
      <c:valAx>
        <c:axId val="-1160740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44560"/>
        <c:crosses val="autoZero"/>
        <c:crossBetween val="between"/>
      </c:valAx>
      <c:catAx>
        <c:axId val="-116075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0756528"/>
        <c:crosses val="autoZero"/>
        <c:auto val="1"/>
        <c:lblAlgn val="ctr"/>
        <c:lblOffset val="100"/>
        <c:noMultiLvlLbl val="0"/>
      </c:catAx>
      <c:valAx>
        <c:axId val="-11607565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570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135646687697152"/>
          <c:y val="0.814685314685315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1962375404912147"/>
          <c:w val="0.81801089301825525"/>
          <c:h val="0.637097296845889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Data'!$B$335:$B$430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8</c:v>
                </c:pt>
                <c:pt idx="29">
                  <c:v>10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16</c:v>
                </c:pt>
                <c:pt idx="34">
                  <c:v>16</c:v>
                </c:pt>
                <c:pt idx="35">
                  <c:v>17</c:v>
                </c:pt>
                <c:pt idx="36">
                  <c:v>26</c:v>
                </c:pt>
                <c:pt idx="37">
                  <c:v>19</c:v>
                </c:pt>
                <c:pt idx="38">
                  <c:v>18</c:v>
                </c:pt>
                <c:pt idx="39">
                  <c:v>18</c:v>
                </c:pt>
                <c:pt idx="40">
                  <c:v>15</c:v>
                </c:pt>
                <c:pt idx="41">
                  <c:v>8</c:v>
                </c:pt>
                <c:pt idx="42">
                  <c:v>11</c:v>
                </c:pt>
                <c:pt idx="43">
                  <c:v>21</c:v>
                </c:pt>
                <c:pt idx="44">
                  <c:v>20</c:v>
                </c:pt>
                <c:pt idx="45">
                  <c:v>13</c:v>
                </c:pt>
                <c:pt idx="46">
                  <c:v>11</c:v>
                </c:pt>
                <c:pt idx="47">
                  <c:v>23</c:v>
                </c:pt>
                <c:pt idx="48">
                  <c:v>36</c:v>
                </c:pt>
                <c:pt idx="49">
                  <c:v>24</c:v>
                </c:pt>
                <c:pt idx="50">
                  <c:v>28</c:v>
                </c:pt>
                <c:pt idx="51">
                  <c:v>22</c:v>
                </c:pt>
                <c:pt idx="52">
                  <c:v>18</c:v>
                </c:pt>
                <c:pt idx="53">
                  <c:v>14</c:v>
                </c:pt>
                <c:pt idx="54">
                  <c:v>19</c:v>
                </c:pt>
                <c:pt idx="55">
                  <c:v>24</c:v>
                </c:pt>
                <c:pt idx="56">
                  <c:v>27</c:v>
                </c:pt>
                <c:pt idx="57">
                  <c:v>22</c:v>
                </c:pt>
                <c:pt idx="58">
                  <c:v>14</c:v>
                </c:pt>
                <c:pt idx="59">
                  <c:v>20</c:v>
                </c:pt>
                <c:pt idx="60">
                  <c:v>26</c:v>
                </c:pt>
                <c:pt idx="61">
                  <c:v>29</c:v>
                </c:pt>
                <c:pt idx="62">
                  <c:v>34</c:v>
                </c:pt>
                <c:pt idx="63">
                  <c:v>44</c:v>
                </c:pt>
                <c:pt idx="64">
                  <c:v>38</c:v>
                </c:pt>
                <c:pt idx="65">
                  <c:v>33</c:v>
                </c:pt>
                <c:pt idx="66">
                  <c:v>30</c:v>
                </c:pt>
                <c:pt idx="67">
                  <c:v>46</c:v>
                </c:pt>
                <c:pt idx="68">
                  <c:v>53</c:v>
                </c:pt>
                <c:pt idx="69">
                  <c:v>53</c:v>
                </c:pt>
                <c:pt idx="70">
                  <c:v>37</c:v>
                </c:pt>
                <c:pt idx="71">
                  <c:v>42</c:v>
                </c:pt>
                <c:pt idx="72">
                  <c:v>71</c:v>
                </c:pt>
                <c:pt idx="73">
                  <c:v>63</c:v>
                </c:pt>
                <c:pt idx="74">
                  <c:v>34</c:v>
                </c:pt>
                <c:pt idx="75">
                  <c:v>61</c:v>
                </c:pt>
                <c:pt idx="76">
                  <c:v>44</c:v>
                </c:pt>
                <c:pt idx="77">
                  <c:v>40</c:v>
                </c:pt>
                <c:pt idx="78">
                  <c:v>28</c:v>
                </c:pt>
                <c:pt idx="79">
                  <c:v>20</c:v>
                </c:pt>
                <c:pt idx="80">
                  <c:v>28</c:v>
                </c:pt>
                <c:pt idx="81">
                  <c:v>18</c:v>
                </c:pt>
                <c:pt idx="82">
                  <c:v>12</c:v>
                </c:pt>
                <c:pt idx="83">
                  <c:v>11</c:v>
                </c:pt>
                <c:pt idx="84">
                  <c:v>16</c:v>
                </c:pt>
                <c:pt idx="85">
                  <c:v>6</c:v>
                </c:pt>
                <c:pt idx="86">
                  <c:v>9</c:v>
                </c:pt>
                <c:pt idx="87">
                  <c:v>8</c:v>
                </c:pt>
                <c:pt idx="88">
                  <c:v>9</c:v>
                </c:pt>
                <c:pt idx="89">
                  <c:v>3</c:v>
                </c:pt>
                <c:pt idx="90">
                  <c:v>9</c:v>
                </c:pt>
                <c:pt idx="91">
                  <c:v>5</c:v>
                </c:pt>
                <c:pt idx="92">
                  <c:v>1</c:v>
                </c:pt>
                <c:pt idx="93">
                  <c:v>8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D-41B4-970A-28B02EF7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0738032"/>
        <c:axId val="-1160734224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D-41B4-970A-28B02EF77BDB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D-41B4-970A-28B02EF77B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Data'!$AF$335:$AF$430</c:f>
              <c:numCache>
                <c:formatCode>General</c:formatCode>
                <c:ptCount val="96"/>
                <c:pt idx="0">
                  <c:v>19.2</c:v>
                </c:pt>
                <c:pt idx="1">
                  <c:v>0</c:v>
                </c:pt>
                <c:pt idx="2">
                  <c:v>22</c:v>
                </c:pt>
                <c:pt idx="3">
                  <c:v>19.7</c:v>
                </c:pt>
                <c:pt idx="4">
                  <c:v>0</c:v>
                </c:pt>
                <c:pt idx="5">
                  <c:v>17.600000000000001</c:v>
                </c:pt>
                <c:pt idx="6">
                  <c:v>0</c:v>
                </c:pt>
                <c:pt idx="7">
                  <c:v>18.7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18.7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19.899999999999999</c:v>
                </c:pt>
                <c:pt idx="20">
                  <c:v>18.7</c:v>
                </c:pt>
                <c:pt idx="21">
                  <c:v>13.7</c:v>
                </c:pt>
                <c:pt idx="22">
                  <c:v>19.7</c:v>
                </c:pt>
                <c:pt idx="23">
                  <c:v>19.7</c:v>
                </c:pt>
                <c:pt idx="24">
                  <c:v>15.1</c:v>
                </c:pt>
                <c:pt idx="25">
                  <c:v>0</c:v>
                </c:pt>
                <c:pt idx="26">
                  <c:v>19.600000000000001</c:v>
                </c:pt>
                <c:pt idx="27">
                  <c:v>19.399999999999999</c:v>
                </c:pt>
                <c:pt idx="28">
                  <c:v>18.600000000000001</c:v>
                </c:pt>
                <c:pt idx="29">
                  <c:v>17.100000000000001</c:v>
                </c:pt>
                <c:pt idx="30">
                  <c:v>16.8</c:v>
                </c:pt>
                <c:pt idx="31">
                  <c:v>18.3</c:v>
                </c:pt>
                <c:pt idx="32">
                  <c:v>18.7</c:v>
                </c:pt>
                <c:pt idx="33">
                  <c:v>19.899999999999999</c:v>
                </c:pt>
                <c:pt idx="34">
                  <c:v>19.2</c:v>
                </c:pt>
                <c:pt idx="35">
                  <c:v>16.3</c:v>
                </c:pt>
                <c:pt idx="36">
                  <c:v>17.3</c:v>
                </c:pt>
                <c:pt idx="37">
                  <c:v>18.100000000000001</c:v>
                </c:pt>
                <c:pt idx="38">
                  <c:v>18.100000000000001</c:v>
                </c:pt>
                <c:pt idx="39">
                  <c:v>17.3</c:v>
                </c:pt>
                <c:pt idx="40">
                  <c:v>18.899999999999999</c:v>
                </c:pt>
                <c:pt idx="41">
                  <c:v>19.399999999999999</c:v>
                </c:pt>
                <c:pt idx="42">
                  <c:v>18.100000000000001</c:v>
                </c:pt>
                <c:pt idx="43">
                  <c:v>17.8</c:v>
                </c:pt>
                <c:pt idx="44">
                  <c:v>17.2</c:v>
                </c:pt>
                <c:pt idx="45">
                  <c:v>20.399999999999999</c:v>
                </c:pt>
                <c:pt idx="46">
                  <c:v>22.9</c:v>
                </c:pt>
                <c:pt idx="47">
                  <c:v>18</c:v>
                </c:pt>
                <c:pt idx="48">
                  <c:v>18.100000000000001</c:v>
                </c:pt>
                <c:pt idx="49">
                  <c:v>16.7</c:v>
                </c:pt>
                <c:pt idx="50">
                  <c:v>17.3</c:v>
                </c:pt>
                <c:pt idx="51">
                  <c:v>18.7</c:v>
                </c:pt>
                <c:pt idx="52">
                  <c:v>18.399999999999999</c:v>
                </c:pt>
                <c:pt idx="53">
                  <c:v>21.4</c:v>
                </c:pt>
                <c:pt idx="54">
                  <c:v>19</c:v>
                </c:pt>
                <c:pt idx="55">
                  <c:v>18.100000000000001</c:v>
                </c:pt>
                <c:pt idx="56">
                  <c:v>17.600000000000001</c:v>
                </c:pt>
                <c:pt idx="57">
                  <c:v>19.2</c:v>
                </c:pt>
                <c:pt idx="58">
                  <c:v>18.899999999999999</c:v>
                </c:pt>
                <c:pt idx="59">
                  <c:v>17.899999999999999</c:v>
                </c:pt>
                <c:pt idx="60">
                  <c:v>15.8</c:v>
                </c:pt>
                <c:pt idx="61">
                  <c:v>16.7</c:v>
                </c:pt>
                <c:pt idx="62">
                  <c:v>14.8</c:v>
                </c:pt>
                <c:pt idx="63">
                  <c:v>17.3</c:v>
                </c:pt>
                <c:pt idx="64">
                  <c:v>19.5</c:v>
                </c:pt>
                <c:pt idx="65">
                  <c:v>19.600000000000001</c:v>
                </c:pt>
                <c:pt idx="66">
                  <c:v>18.399999999999999</c:v>
                </c:pt>
                <c:pt idx="67">
                  <c:v>18.8</c:v>
                </c:pt>
                <c:pt idx="68">
                  <c:v>17.899999999999999</c:v>
                </c:pt>
                <c:pt idx="69">
                  <c:v>17.3</c:v>
                </c:pt>
                <c:pt idx="70">
                  <c:v>16.2</c:v>
                </c:pt>
                <c:pt idx="71">
                  <c:v>18.8</c:v>
                </c:pt>
                <c:pt idx="72">
                  <c:v>19</c:v>
                </c:pt>
                <c:pt idx="73">
                  <c:v>18.3</c:v>
                </c:pt>
                <c:pt idx="74">
                  <c:v>19.899999999999999</c:v>
                </c:pt>
                <c:pt idx="75">
                  <c:v>18.3</c:v>
                </c:pt>
                <c:pt idx="76">
                  <c:v>19.5</c:v>
                </c:pt>
                <c:pt idx="77">
                  <c:v>15.8</c:v>
                </c:pt>
                <c:pt idx="78">
                  <c:v>19.399999999999999</c:v>
                </c:pt>
                <c:pt idx="79">
                  <c:v>19.5</c:v>
                </c:pt>
                <c:pt idx="80">
                  <c:v>18.2</c:v>
                </c:pt>
                <c:pt idx="81">
                  <c:v>18.2</c:v>
                </c:pt>
                <c:pt idx="82">
                  <c:v>16.899999999999999</c:v>
                </c:pt>
                <c:pt idx="83">
                  <c:v>21.4</c:v>
                </c:pt>
                <c:pt idx="84">
                  <c:v>18.100000000000001</c:v>
                </c:pt>
                <c:pt idx="85">
                  <c:v>23.6</c:v>
                </c:pt>
                <c:pt idx="86">
                  <c:v>20</c:v>
                </c:pt>
                <c:pt idx="87">
                  <c:v>19.2</c:v>
                </c:pt>
                <c:pt idx="88">
                  <c:v>21</c:v>
                </c:pt>
                <c:pt idx="89">
                  <c:v>20.8</c:v>
                </c:pt>
                <c:pt idx="90">
                  <c:v>22.8</c:v>
                </c:pt>
                <c:pt idx="91">
                  <c:v>21.3</c:v>
                </c:pt>
                <c:pt idx="92">
                  <c:v>24</c:v>
                </c:pt>
                <c:pt idx="93">
                  <c:v>19.899999999999999</c:v>
                </c:pt>
                <c:pt idx="94">
                  <c:v>0</c:v>
                </c:pt>
                <c:pt idx="95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D-41B4-970A-28B02EF77BDB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Data'!$AG$335:$AG$430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23.1</c:v>
                </c:pt>
                <c:pt idx="31">
                  <c:v>21.7</c:v>
                </c:pt>
                <c:pt idx="32">
                  <c:v>0</c:v>
                </c:pt>
                <c:pt idx="33">
                  <c:v>26.1</c:v>
                </c:pt>
                <c:pt idx="34">
                  <c:v>24.2</c:v>
                </c:pt>
                <c:pt idx="35">
                  <c:v>21</c:v>
                </c:pt>
                <c:pt idx="36">
                  <c:v>22.6</c:v>
                </c:pt>
                <c:pt idx="37">
                  <c:v>22.8</c:v>
                </c:pt>
                <c:pt idx="38">
                  <c:v>26.6</c:v>
                </c:pt>
                <c:pt idx="39">
                  <c:v>21.5</c:v>
                </c:pt>
                <c:pt idx="40">
                  <c:v>23.9</c:v>
                </c:pt>
                <c:pt idx="41">
                  <c:v>0</c:v>
                </c:pt>
                <c:pt idx="42">
                  <c:v>22.2</c:v>
                </c:pt>
                <c:pt idx="43">
                  <c:v>22</c:v>
                </c:pt>
                <c:pt idx="44">
                  <c:v>23.5</c:v>
                </c:pt>
                <c:pt idx="45">
                  <c:v>23</c:v>
                </c:pt>
                <c:pt idx="46">
                  <c:v>27.5</c:v>
                </c:pt>
                <c:pt idx="47">
                  <c:v>23.9</c:v>
                </c:pt>
                <c:pt idx="48">
                  <c:v>21</c:v>
                </c:pt>
                <c:pt idx="49">
                  <c:v>21.9</c:v>
                </c:pt>
                <c:pt idx="50">
                  <c:v>20.7</c:v>
                </c:pt>
                <c:pt idx="51">
                  <c:v>23.7</c:v>
                </c:pt>
                <c:pt idx="52">
                  <c:v>23.9</c:v>
                </c:pt>
                <c:pt idx="53">
                  <c:v>29</c:v>
                </c:pt>
                <c:pt idx="54">
                  <c:v>24.9</c:v>
                </c:pt>
                <c:pt idx="55">
                  <c:v>22.3</c:v>
                </c:pt>
                <c:pt idx="56">
                  <c:v>22.2</c:v>
                </c:pt>
                <c:pt idx="57">
                  <c:v>24.1</c:v>
                </c:pt>
                <c:pt idx="58">
                  <c:v>23</c:v>
                </c:pt>
                <c:pt idx="59">
                  <c:v>21.5</c:v>
                </c:pt>
                <c:pt idx="60">
                  <c:v>19.600000000000001</c:v>
                </c:pt>
                <c:pt idx="61">
                  <c:v>22.1</c:v>
                </c:pt>
                <c:pt idx="62">
                  <c:v>20.5</c:v>
                </c:pt>
                <c:pt idx="63">
                  <c:v>21.4</c:v>
                </c:pt>
                <c:pt idx="64">
                  <c:v>24.7</c:v>
                </c:pt>
                <c:pt idx="65">
                  <c:v>24.9</c:v>
                </c:pt>
                <c:pt idx="66">
                  <c:v>25</c:v>
                </c:pt>
                <c:pt idx="67">
                  <c:v>23.1</c:v>
                </c:pt>
                <c:pt idx="68">
                  <c:v>21.8</c:v>
                </c:pt>
                <c:pt idx="69">
                  <c:v>19.600000000000001</c:v>
                </c:pt>
                <c:pt idx="70">
                  <c:v>20.6</c:v>
                </c:pt>
                <c:pt idx="71">
                  <c:v>23.5</c:v>
                </c:pt>
                <c:pt idx="72">
                  <c:v>22.7</c:v>
                </c:pt>
                <c:pt idx="73">
                  <c:v>20.399999999999999</c:v>
                </c:pt>
                <c:pt idx="74">
                  <c:v>24.8</c:v>
                </c:pt>
                <c:pt idx="75">
                  <c:v>21.6</c:v>
                </c:pt>
                <c:pt idx="76">
                  <c:v>23.5</c:v>
                </c:pt>
                <c:pt idx="77">
                  <c:v>22.5</c:v>
                </c:pt>
                <c:pt idx="78">
                  <c:v>24.3</c:v>
                </c:pt>
                <c:pt idx="79">
                  <c:v>24.7</c:v>
                </c:pt>
                <c:pt idx="80">
                  <c:v>21.4</c:v>
                </c:pt>
                <c:pt idx="81">
                  <c:v>23.5</c:v>
                </c:pt>
                <c:pt idx="82">
                  <c:v>26.2</c:v>
                </c:pt>
                <c:pt idx="83">
                  <c:v>28.9</c:v>
                </c:pt>
                <c:pt idx="84">
                  <c:v>23.4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7D-41B4-970A-28B02EF7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27152"/>
        <c:axId val="-1160733680"/>
      </c:lineChart>
      <c:catAx>
        <c:axId val="-116073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34224"/>
        <c:crosses val="autoZero"/>
        <c:auto val="1"/>
        <c:lblAlgn val="ctr"/>
        <c:lblOffset val="100"/>
        <c:noMultiLvlLbl val="0"/>
      </c:catAx>
      <c:valAx>
        <c:axId val="-11607342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38032"/>
        <c:crosses val="autoZero"/>
        <c:crossBetween val="between"/>
      </c:valAx>
      <c:catAx>
        <c:axId val="-11607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0733680"/>
        <c:crosses val="autoZero"/>
        <c:auto val="1"/>
        <c:lblAlgn val="ctr"/>
        <c:lblOffset val="100"/>
        <c:noMultiLvlLbl val="0"/>
      </c:catAx>
      <c:valAx>
        <c:axId val="-1160733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271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160883280757315"/>
          <c:y val="0.84695652173913039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1962375404912147"/>
          <c:w val="0.82315921963499916"/>
          <c:h val="0.60349511874218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Data'!$B$442:$B$537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14</c:v>
                </c:pt>
                <c:pt idx="33">
                  <c:v>6</c:v>
                </c:pt>
                <c:pt idx="34">
                  <c:v>19</c:v>
                </c:pt>
                <c:pt idx="35">
                  <c:v>13</c:v>
                </c:pt>
                <c:pt idx="36">
                  <c:v>16</c:v>
                </c:pt>
                <c:pt idx="37">
                  <c:v>19</c:v>
                </c:pt>
                <c:pt idx="38">
                  <c:v>7</c:v>
                </c:pt>
                <c:pt idx="39">
                  <c:v>7</c:v>
                </c:pt>
                <c:pt idx="40">
                  <c:v>13</c:v>
                </c:pt>
                <c:pt idx="41">
                  <c:v>11</c:v>
                </c:pt>
                <c:pt idx="42">
                  <c:v>13</c:v>
                </c:pt>
                <c:pt idx="43">
                  <c:v>19</c:v>
                </c:pt>
                <c:pt idx="44">
                  <c:v>11</c:v>
                </c:pt>
                <c:pt idx="45">
                  <c:v>13</c:v>
                </c:pt>
                <c:pt idx="46">
                  <c:v>16</c:v>
                </c:pt>
                <c:pt idx="47">
                  <c:v>14</c:v>
                </c:pt>
                <c:pt idx="48">
                  <c:v>23</c:v>
                </c:pt>
                <c:pt idx="49">
                  <c:v>21</c:v>
                </c:pt>
                <c:pt idx="50">
                  <c:v>29</c:v>
                </c:pt>
                <c:pt idx="51">
                  <c:v>25</c:v>
                </c:pt>
                <c:pt idx="52">
                  <c:v>19</c:v>
                </c:pt>
                <c:pt idx="53">
                  <c:v>20</c:v>
                </c:pt>
                <c:pt idx="54">
                  <c:v>20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14</c:v>
                </c:pt>
                <c:pt idx="59">
                  <c:v>19</c:v>
                </c:pt>
                <c:pt idx="60">
                  <c:v>17</c:v>
                </c:pt>
                <c:pt idx="61">
                  <c:v>29</c:v>
                </c:pt>
                <c:pt idx="62">
                  <c:v>30</c:v>
                </c:pt>
                <c:pt idx="63">
                  <c:v>40</c:v>
                </c:pt>
                <c:pt idx="64">
                  <c:v>22</c:v>
                </c:pt>
                <c:pt idx="65">
                  <c:v>33</c:v>
                </c:pt>
                <c:pt idx="66">
                  <c:v>23</c:v>
                </c:pt>
                <c:pt idx="67">
                  <c:v>30</c:v>
                </c:pt>
                <c:pt idx="68">
                  <c:v>41</c:v>
                </c:pt>
                <c:pt idx="69">
                  <c:v>24</c:v>
                </c:pt>
                <c:pt idx="70">
                  <c:v>28</c:v>
                </c:pt>
                <c:pt idx="71">
                  <c:v>35</c:v>
                </c:pt>
                <c:pt idx="72">
                  <c:v>21</c:v>
                </c:pt>
                <c:pt idx="73">
                  <c:v>25</c:v>
                </c:pt>
                <c:pt idx="74">
                  <c:v>24</c:v>
                </c:pt>
                <c:pt idx="75">
                  <c:v>30</c:v>
                </c:pt>
                <c:pt idx="76">
                  <c:v>39</c:v>
                </c:pt>
                <c:pt idx="77">
                  <c:v>26</c:v>
                </c:pt>
                <c:pt idx="78">
                  <c:v>15</c:v>
                </c:pt>
                <c:pt idx="79">
                  <c:v>14</c:v>
                </c:pt>
                <c:pt idx="80">
                  <c:v>14</c:v>
                </c:pt>
                <c:pt idx="81">
                  <c:v>26</c:v>
                </c:pt>
                <c:pt idx="82">
                  <c:v>22</c:v>
                </c:pt>
                <c:pt idx="83">
                  <c:v>13</c:v>
                </c:pt>
                <c:pt idx="84">
                  <c:v>13</c:v>
                </c:pt>
                <c:pt idx="85">
                  <c:v>17</c:v>
                </c:pt>
                <c:pt idx="86">
                  <c:v>5</c:v>
                </c:pt>
                <c:pt idx="87">
                  <c:v>9</c:v>
                </c:pt>
                <c:pt idx="88">
                  <c:v>6</c:v>
                </c:pt>
                <c:pt idx="89">
                  <c:v>3</c:v>
                </c:pt>
                <c:pt idx="90">
                  <c:v>6</c:v>
                </c:pt>
                <c:pt idx="91">
                  <c:v>6</c:v>
                </c:pt>
                <c:pt idx="92">
                  <c:v>9</c:v>
                </c:pt>
                <c:pt idx="93">
                  <c:v>5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3-4501-8D23-1511E03F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0755984"/>
        <c:axId val="-1160753264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63-4501-8D23-1511E03FBE30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3-4501-8D23-1511E03FBE3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Data'!$A$442:$A$537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Data'!$AF$442:$AF$537</c:f>
              <c:numCache>
                <c:formatCode>General</c:formatCode>
                <c:ptCount val="96"/>
                <c:pt idx="0">
                  <c:v>8.9</c:v>
                </c:pt>
                <c:pt idx="1">
                  <c:v>6.2</c:v>
                </c:pt>
                <c:pt idx="2">
                  <c:v>0</c:v>
                </c:pt>
                <c:pt idx="3">
                  <c:v>0</c:v>
                </c:pt>
                <c:pt idx="4">
                  <c:v>5.0999999999999996</c:v>
                </c:pt>
                <c:pt idx="5">
                  <c:v>22.7</c:v>
                </c:pt>
                <c:pt idx="6">
                  <c:v>15.1</c:v>
                </c:pt>
                <c:pt idx="7">
                  <c:v>26.3</c:v>
                </c:pt>
                <c:pt idx="8">
                  <c:v>21</c:v>
                </c:pt>
                <c:pt idx="9">
                  <c:v>15.3</c:v>
                </c:pt>
                <c:pt idx="10">
                  <c:v>0</c:v>
                </c:pt>
                <c:pt idx="11">
                  <c:v>0</c:v>
                </c:pt>
                <c:pt idx="12">
                  <c:v>14.9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18.399999999999999</c:v>
                </c:pt>
                <c:pt idx="18">
                  <c:v>17.100000000000001</c:v>
                </c:pt>
                <c:pt idx="19">
                  <c:v>0</c:v>
                </c:pt>
                <c:pt idx="20">
                  <c:v>13.4</c:v>
                </c:pt>
                <c:pt idx="21">
                  <c:v>17.2</c:v>
                </c:pt>
                <c:pt idx="22">
                  <c:v>17.600000000000001</c:v>
                </c:pt>
                <c:pt idx="23">
                  <c:v>23.8</c:v>
                </c:pt>
                <c:pt idx="24">
                  <c:v>0</c:v>
                </c:pt>
                <c:pt idx="25">
                  <c:v>0</c:v>
                </c:pt>
                <c:pt idx="26">
                  <c:v>13.2</c:v>
                </c:pt>
                <c:pt idx="27">
                  <c:v>18.399999999999999</c:v>
                </c:pt>
                <c:pt idx="28">
                  <c:v>19</c:v>
                </c:pt>
                <c:pt idx="29">
                  <c:v>19.600000000000001</c:v>
                </c:pt>
                <c:pt idx="30">
                  <c:v>21</c:v>
                </c:pt>
                <c:pt idx="31">
                  <c:v>19.600000000000001</c:v>
                </c:pt>
                <c:pt idx="32">
                  <c:v>19.3</c:v>
                </c:pt>
                <c:pt idx="33">
                  <c:v>20.399999999999999</c:v>
                </c:pt>
                <c:pt idx="34">
                  <c:v>19.7</c:v>
                </c:pt>
                <c:pt idx="35">
                  <c:v>19.899999999999999</c:v>
                </c:pt>
                <c:pt idx="36">
                  <c:v>18.7</c:v>
                </c:pt>
                <c:pt idx="37">
                  <c:v>17.100000000000001</c:v>
                </c:pt>
                <c:pt idx="38">
                  <c:v>21.7</c:v>
                </c:pt>
                <c:pt idx="39">
                  <c:v>19.899999999999999</c:v>
                </c:pt>
                <c:pt idx="40">
                  <c:v>18.8</c:v>
                </c:pt>
                <c:pt idx="41">
                  <c:v>18.2</c:v>
                </c:pt>
                <c:pt idx="42">
                  <c:v>14.1</c:v>
                </c:pt>
                <c:pt idx="43">
                  <c:v>18.8</c:v>
                </c:pt>
                <c:pt idx="44">
                  <c:v>19.399999999999999</c:v>
                </c:pt>
                <c:pt idx="45">
                  <c:v>20.100000000000001</c:v>
                </c:pt>
                <c:pt idx="46">
                  <c:v>18.8</c:v>
                </c:pt>
                <c:pt idx="47">
                  <c:v>18.899999999999999</c:v>
                </c:pt>
                <c:pt idx="48">
                  <c:v>18</c:v>
                </c:pt>
                <c:pt idx="49">
                  <c:v>20.2</c:v>
                </c:pt>
                <c:pt idx="50">
                  <c:v>19.3</c:v>
                </c:pt>
                <c:pt idx="51">
                  <c:v>19</c:v>
                </c:pt>
                <c:pt idx="52">
                  <c:v>17.5</c:v>
                </c:pt>
                <c:pt idx="53">
                  <c:v>17.3</c:v>
                </c:pt>
                <c:pt idx="54">
                  <c:v>17.8</c:v>
                </c:pt>
                <c:pt idx="55">
                  <c:v>16.8</c:v>
                </c:pt>
                <c:pt idx="56">
                  <c:v>17</c:v>
                </c:pt>
                <c:pt idx="57">
                  <c:v>16</c:v>
                </c:pt>
                <c:pt idx="58">
                  <c:v>14.8</c:v>
                </c:pt>
                <c:pt idx="59">
                  <c:v>14.8</c:v>
                </c:pt>
                <c:pt idx="60">
                  <c:v>14.8</c:v>
                </c:pt>
                <c:pt idx="61">
                  <c:v>15.9</c:v>
                </c:pt>
                <c:pt idx="62">
                  <c:v>15.6</c:v>
                </c:pt>
                <c:pt idx="63">
                  <c:v>15.7</c:v>
                </c:pt>
                <c:pt idx="64">
                  <c:v>16</c:v>
                </c:pt>
                <c:pt idx="65">
                  <c:v>16.7</c:v>
                </c:pt>
                <c:pt idx="66">
                  <c:v>15.7</c:v>
                </c:pt>
                <c:pt idx="67">
                  <c:v>16.3</c:v>
                </c:pt>
                <c:pt idx="68">
                  <c:v>18.5</c:v>
                </c:pt>
                <c:pt idx="69">
                  <c:v>18.8</c:v>
                </c:pt>
                <c:pt idx="70">
                  <c:v>19.2</c:v>
                </c:pt>
                <c:pt idx="71">
                  <c:v>15.4</c:v>
                </c:pt>
                <c:pt idx="72">
                  <c:v>17.3</c:v>
                </c:pt>
                <c:pt idx="73">
                  <c:v>19.8</c:v>
                </c:pt>
                <c:pt idx="74">
                  <c:v>16.600000000000001</c:v>
                </c:pt>
                <c:pt idx="75">
                  <c:v>18.899999999999999</c:v>
                </c:pt>
                <c:pt idx="76">
                  <c:v>17.5</c:v>
                </c:pt>
                <c:pt idx="77">
                  <c:v>20.2</c:v>
                </c:pt>
                <c:pt idx="78">
                  <c:v>20.7</c:v>
                </c:pt>
                <c:pt idx="79">
                  <c:v>21</c:v>
                </c:pt>
                <c:pt idx="80">
                  <c:v>20.100000000000001</c:v>
                </c:pt>
                <c:pt idx="81">
                  <c:v>16.899999999999999</c:v>
                </c:pt>
                <c:pt idx="82">
                  <c:v>22.3</c:v>
                </c:pt>
                <c:pt idx="83">
                  <c:v>18.899999999999999</c:v>
                </c:pt>
                <c:pt idx="84">
                  <c:v>19</c:v>
                </c:pt>
                <c:pt idx="85">
                  <c:v>16.3</c:v>
                </c:pt>
                <c:pt idx="86">
                  <c:v>20.3</c:v>
                </c:pt>
                <c:pt idx="87">
                  <c:v>16.5</c:v>
                </c:pt>
                <c:pt idx="88">
                  <c:v>20.100000000000001</c:v>
                </c:pt>
                <c:pt idx="89">
                  <c:v>20.100000000000001</c:v>
                </c:pt>
                <c:pt idx="90">
                  <c:v>17.2</c:v>
                </c:pt>
                <c:pt idx="91">
                  <c:v>18.899999999999999</c:v>
                </c:pt>
                <c:pt idx="92">
                  <c:v>22.4</c:v>
                </c:pt>
                <c:pt idx="93">
                  <c:v>20</c:v>
                </c:pt>
                <c:pt idx="94">
                  <c:v>19.399999999999999</c:v>
                </c:pt>
                <c:pt idx="95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3-4501-8D23-1511E03FBE30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Data'!$AG$442:$AG$537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24.4</c:v>
                </c:pt>
                <c:pt idx="33">
                  <c:v>0</c:v>
                </c:pt>
                <c:pt idx="34">
                  <c:v>23.9</c:v>
                </c:pt>
                <c:pt idx="35">
                  <c:v>23.9</c:v>
                </c:pt>
                <c:pt idx="36">
                  <c:v>21.1</c:v>
                </c:pt>
                <c:pt idx="37">
                  <c:v>25.7</c:v>
                </c:pt>
                <c:pt idx="38">
                  <c:v>0</c:v>
                </c:pt>
                <c:pt idx="39">
                  <c:v>0</c:v>
                </c:pt>
                <c:pt idx="40">
                  <c:v>24.3</c:v>
                </c:pt>
                <c:pt idx="41">
                  <c:v>23</c:v>
                </c:pt>
                <c:pt idx="42">
                  <c:v>19.5</c:v>
                </c:pt>
                <c:pt idx="43">
                  <c:v>24.8</c:v>
                </c:pt>
                <c:pt idx="44">
                  <c:v>27.3</c:v>
                </c:pt>
                <c:pt idx="45">
                  <c:v>23</c:v>
                </c:pt>
                <c:pt idx="46">
                  <c:v>23.4</c:v>
                </c:pt>
                <c:pt idx="47">
                  <c:v>23.7</c:v>
                </c:pt>
                <c:pt idx="48">
                  <c:v>23.5</c:v>
                </c:pt>
                <c:pt idx="49">
                  <c:v>25.4</c:v>
                </c:pt>
                <c:pt idx="50">
                  <c:v>24.8</c:v>
                </c:pt>
                <c:pt idx="51">
                  <c:v>21.6</c:v>
                </c:pt>
                <c:pt idx="52">
                  <c:v>21.9</c:v>
                </c:pt>
                <c:pt idx="53">
                  <c:v>22.3</c:v>
                </c:pt>
                <c:pt idx="54">
                  <c:v>21.8</c:v>
                </c:pt>
                <c:pt idx="55">
                  <c:v>20.3</c:v>
                </c:pt>
                <c:pt idx="56">
                  <c:v>20.5</c:v>
                </c:pt>
                <c:pt idx="57">
                  <c:v>21.2</c:v>
                </c:pt>
                <c:pt idx="58">
                  <c:v>16.7</c:v>
                </c:pt>
                <c:pt idx="59">
                  <c:v>19.899999999999999</c:v>
                </c:pt>
                <c:pt idx="60">
                  <c:v>20.5</c:v>
                </c:pt>
                <c:pt idx="61">
                  <c:v>21.2</c:v>
                </c:pt>
                <c:pt idx="62">
                  <c:v>20.399999999999999</c:v>
                </c:pt>
                <c:pt idx="63">
                  <c:v>20.6</c:v>
                </c:pt>
                <c:pt idx="64">
                  <c:v>20.399999999999999</c:v>
                </c:pt>
                <c:pt idx="65">
                  <c:v>20</c:v>
                </c:pt>
                <c:pt idx="66">
                  <c:v>20.2</c:v>
                </c:pt>
                <c:pt idx="67">
                  <c:v>21.9</c:v>
                </c:pt>
                <c:pt idx="68">
                  <c:v>23.4</c:v>
                </c:pt>
                <c:pt idx="69">
                  <c:v>24.6</c:v>
                </c:pt>
                <c:pt idx="70">
                  <c:v>24.4</c:v>
                </c:pt>
                <c:pt idx="71">
                  <c:v>19.2</c:v>
                </c:pt>
                <c:pt idx="72">
                  <c:v>20.7</c:v>
                </c:pt>
                <c:pt idx="73">
                  <c:v>22.9</c:v>
                </c:pt>
                <c:pt idx="74">
                  <c:v>19.2</c:v>
                </c:pt>
                <c:pt idx="75">
                  <c:v>21</c:v>
                </c:pt>
                <c:pt idx="76">
                  <c:v>20.7</c:v>
                </c:pt>
                <c:pt idx="77">
                  <c:v>25.3</c:v>
                </c:pt>
                <c:pt idx="78">
                  <c:v>25</c:v>
                </c:pt>
                <c:pt idx="79">
                  <c:v>25.1</c:v>
                </c:pt>
                <c:pt idx="80">
                  <c:v>25.8</c:v>
                </c:pt>
                <c:pt idx="81">
                  <c:v>20.7</c:v>
                </c:pt>
                <c:pt idx="82">
                  <c:v>28.5</c:v>
                </c:pt>
                <c:pt idx="83">
                  <c:v>22.6</c:v>
                </c:pt>
                <c:pt idx="84">
                  <c:v>23.8</c:v>
                </c:pt>
                <c:pt idx="85">
                  <c:v>19.5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63-4501-8D23-1511E03F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52720"/>
        <c:axId val="-849053872"/>
      </c:lineChart>
      <c:catAx>
        <c:axId val="-116075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53264"/>
        <c:crosses val="autoZero"/>
        <c:auto val="1"/>
        <c:lblAlgn val="ctr"/>
        <c:lblOffset val="100"/>
        <c:noMultiLvlLbl val="0"/>
      </c:catAx>
      <c:valAx>
        <c:axId val="-11607532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55984"/>
        <c:crosses val="autoZero"/>
        <c:crossBetween val="between"/>
      </c:valAx>
      <c:catAx>
        <c:axId val="-116075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9053872"/>
        <c:crosses val="autoZero"/>
        <c:auto val="1"/>
        <c:lblAlgn val="ctr"/>
        <c:lblOffset val="100"/>
        <c:noMultiLvlLbl val="0"/>
      </c:catAx>
      <c:valAx>
        <c:axId val="-8490538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607527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239747634069562"/>
          <c:y val="0.85217391304348034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5801211338265"/>
          <c:w val="0.82693517935809446"/>
          <c:h val="0.6123007642629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Data'!$B$549:$B$644</c:f>
              <c:numCache>
                <c:formatCode>General</c:formatCode>
                <c:ptCount val="96"/>
                <c:pt idx="0">
                  <c:v>1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5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8</c:v>
                </c:pt>
                <c:pt idx="36">
                  <c:v>7</c:v>
                </c:pt>
                <c:pt idx="37">
                  <c:v>10</c:v>
                </c:pt>
                <c:pt idx="38">
                  <c:v>6</c:v>
                </c:pt>
                <c:pt idx="39">
                  <c:v>10</c:v>
                </c:pt>
                <c:pt idx="40">
                  <c:v>14</c:v>
                </c:pt>
                <c:pt idx="41">
                  <c:v>15</c:v>
                </c:pt>
                <c:pt idx="42">
                  <c:v>15</c:v>
                </c:pt>
                <c:pt idx="43">
                  <c:v>11</c:v>
                </c:pt>
                <c:pt idx="44">
                  <c:v>15</c:v>
                </c:pt>
                <c:pt idx="45">
                  <c:v>19</c:v>
                </c:pt>
                <c:pt idx="46">
                  <c:v>18</c:v>
                </c:pt>
                <c:pt idx="47">
                  <c:v>16</c:v>
                </c:pt>
                <c:pt idx="48">
                  <c:v>18</c:v>
                </c:pt>
                <c:pt idx="49">
                  <c:v>14</c:v>
                </c:pt>
                <c:pt idx="50">
                  <c:v>22</c:v>
                </c:pt>
                <c:pt idx="51">
                  <c:v>18</c:v>
                </c:pt>
                <c:pt idx="52">
                  <c:v>13</c:v>
                </c:pt>
                <c:pt idx="53">
                  <c:v>25</c:v>
                </c:pt>
                <c:pt idx="54">
                  <c:v>14</c:v>
                </c:pt>
                <c:pt idx="55">
                  <c:v>24</c:v>
                </c:pt>
                <c:pt idx="56">
                  <c:v>18</c:v>
                </c:pt>
                <c:pt idx="57">
                  <c:v>18</c:v>
                </c:pt>
                <c:pt idx="58">
                  <c:v>12</c:v>
                </c:pt>
                <c:pt idx="59">
                  <c:v>16</c:v>
                </c:pt>
                <c:pt idx="60">
                  <c:v>14</c:v>
                </c:pt>
                <c:pt idx="61">
                  <c:v>10</c:v>
                </c:pt>
                <c:pt idx="62">
                  <c:v>12</c:v>
                </c:pt>
                <c:pt idx="63">
                  <c:v>17</c:v>
                </c:pt>
                <c:pt idx="64">
                  <c:v>13</c:v>
                </c:pt>
                <c:pt idx="65">
                  <c:v>10</c:v>
                </c:pt>
                <c:pt idx="66">
                  <c:v>13</c:v>
                </c:pt>
                <c:pt idx="67">
                  <c:v>13</c:v>
                </c:pt>
                <c:pt idx="68">
                  <c:v>16</c:v>
                </c:pt>
                <c:pt idx="69">
                  <c:v>14</c:v>
                </c:pt>
                <c:pt idx="70">
                  <c:v>17</c:v>
                </c:pt>
                <c:pt idx="71">
                  <c:v>17</c:v>
                </c:pt>
                <c:pt idx="72">
                  <c:v>16</c:v>
                </c:pt>
                <c:pt idx="73">
                  <c:v>17</c:v>
                </c:pt>
                <c:pt idx="74">
                  <c:v>19</c:v>
                </c:pt>
                <c:pt idx="75">
                  <c:v>22</c:v>
                </c:pt>
                <c:pt idx="76">
                  <c:v>16</c:v>
                </c:pt>
                <c:pt idx="77">
                  <c:v>17</c:v>
                </c:pt>
                <c:pt idx="78">
                  <c:v>25</c:v>
                </c:pt>
                <c:pt idx="79">
                  <c:v>24</c:v>
                </c:pt>
                <c:pt idx="80">
                  <c:v>23</c:v>
                </c:pt>
                <c:pt idx="81">
                  <c:v>10</c:v>
                </c:pt>
                <c:pt idx="82">
                  <c:v>11</c:v>
                </c:pt>
                <c:pt idx="83">
                  <c:v>13</c:v>
                </c:pt>
                <c:pt idx="84">
                  <c:v>11</c:v>
                </c:pt>
                <c:pt idx="85">
                  <c:v>14</c:v>
                </c:pt>
                <c:pt idx="86">
                  <c:v>9</c:v>
                </c:pt>
                <c:pt idx="87">
                  <c:v>6</c:v>
                </c:pt>
                <c:pt idx="88">
                  <c:v>8</c:v>
                </c:pt>
                <c:pt idx="89">
                  <c:v>4</c:v>
                </c:pt>
                <c:pt idx="90">
                  <c:v>6</c:v>
                </c:pt>
                <c:pt idx="91">
                  <c:v>3</c:v>
                </c:pt>
                <c:pt idx="92">
                  <c:v>6</c:v>
                </c:pt>
                <c:pt idx="93">
                  <c:v>5</c:v>
                </c:pt>
                <c:pt idx="94">
                  <c:v>7</c:v>
                </c:pt>
                <c:pt idx="9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2-496E-8487-E1E3DF5E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9071280"/>
        <c:axId val="-849042992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2-496E-8487-E1E3DF5E2E35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2-496E-8487-E1E3DF5E2E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Data'!$A$549:$A$644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Data'!$AF$549:$AF$644</c:f>
              <c:numCache>
                <c:formatCode>General</c:formatCode>
                <c:ptCount val="96"/>
                <c:pt idx="0">
                  <c:v>14.2</c:v>
                </c:pt>
                <c:pt idx="1">
                  <c:v>19.600000000000001</c:v>
                </c:pt>
                <c:pt idx="2">
                  <c:v>21.8</c:v>
                </c:pt>
                <c:pt idx="3">
                  <c:v>0</c:v>
                </c:pt>
                <c:pt idx="4">
                  <c:v>16.399999999999999</c:v>
                </c:pt>
                <c:pt idx="5">
                  <c:v>17.100000000000001</c:v>
                </c:pt>
                <c:pt idx="6">
                  <c:v>16.7</c:v>
                </c:pt>
                <c:pt idx="7">
                  <c:v>0</c:v>
                </c:pt>
                <c:pt idx="8">
                  <c:v>21.3</c:v>
                </c:pt>
                <c:pt idx="9">
                  <c:v>12.1</c:v>
                </c:pt>
                <c:pt idx="10">
                  <c:v>0</c:v>
                </c:pt>
                <c:pt idx="11">
                  <c:v>19.399999999999999</c:v>
                </c:pt>
                <c:pt idx="12">
                  <c:v>18.3</c:v>
                </c:pt>
                <c:pt idx="13">
                  <c:v>20.6</c:v>
                </c:pt>
                <c:pt idx="14">
                  <c:v>22.4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15.8</c:v>
                </c:pt>
                <c:pt idx="21">
                  <c:v>18.600000000000001</c:v>
                </c:pt>
                <c:pt idx="22">
                  <c:v>19.899999999999999</c:v>
                </c:pt>
                <c:pt idx="23">
                  <c:v>0</c:v>
                </c:pt>
                <c:pt idx="24">
                  <c:v>19.600000000000001</c:v>
                </c:pt>
                <c:pt idx="25">
                  <c:v>17.399999999999999</c:v>
                </c:pt>
                <c:pt idx="26">
                  <c:v>20.8</c:v>
                </c:pt>
                <c:pt idx="27">
                  <c:v>24.2</c:v>
                </c:pt>
                <c:pt idx="28">
                  <c:v>18.899999999999999</c:v>
                </c:pt>
                <c:pt idx="29">
                  <c:v>18.2</c:v>
                </c:pt>
                <c:pt idx="30">
                  <c:v>19.899999999999999</c:v>
                </c:pt>
                <c:pt idx="31">
                  <c:v>20.6</c:v>
                </c:pt>
                <c:pt idx="32">
                  <c:v>20.2</c:v>
                </c:pt>
                <c:pt idx="33">
                  <c:v>16.2</c:v>
                </c:pt>
                <c:pt idx="34">
                  <c:v>15.1</c:v>
                </c:pt>
                <c:pt idx="35">
                  <c:v>18.100000000000001</c:v>
                </c:pt>
                <c:pt idx="36">
                  <c:v>17.2</c:v>
                </c:pt>
                <c:pt idx="37">
                  <c:v>16.2</c:v>
                </c:pt>
                <c:pt idx="38">
                  <c:v>20.3</c:v>
                </c:pt>
                <c:pt idx="39">
                  <c:v>16.7</c:v>
                </c:pt>
                <c:pt idx="40">
                  <c:v>18.899999999999999</c:v>
                </c:pt>
                <c:pt idx="41">
                  <c:v>15.7</c:v>
                </c:pt>
                <c:pt idx="42">
                  <c:v>16.7</c:v>
                </c:pt>
                <c:pt idx="43">
                  <c:v>19.399999999999999</c:v>
                </c:pt>
                <c:pt idx="44">
                  <c:v>17.7</c:v>
                </c:pt>
                <c:pt idx="45">
                  <c:v>20.399999999999999</c:v>
                </c:pt>
                <c:pt idx="46">
                  <c:v>19</c:v>
                </c:pt>
                <c:pt idx="47">
                  <c:v>19.5</c:v>
                </c:pt>
                <c:pt idx="48">
                  <c:v>20.3</c:v>
                </c:pt>
                <c:pt idx="49">
                  <c:v>18.2</c:v>
                </c:pt>
                <c:pt idx="50">
                  <c:v>16.7</c:v>
                </c:pt>
                <c:pt idx="51">
                  <c:v>16.899999999999999</c:v>
                </c:pt>
                <c:pt idx="52">
                  <c:v>18.399999999999999</c:v>
                </c:pt>
                <c:pt idx="53">
                  <c:v>18.600000000000001</c:v>
                </c:pt>
                <c:pt idx="54">
                  <c:v>19.3</c:v>
                </c:pt>
                <c:pt idx="55">
                  <c:v>17.600000000000001</c:v>
                </c:pt>
                <c:pt idx="56">
                  <c:v>17.899999999999999</c:v>
                </c:pt>
                <c:pt idx="57">
                  <c:v>19.399999999999999</c:v>
                </c:pt>
                <c:pt idx="58">
                  <c:v>16.399999999999999</c:v>
                </c:pt>
                <c:pt idx="59">
                  <c:v>15.8</c:v>
                </c:pt>
                <c:pt idx="60">
                  <c:v>18.7</c:v>
                </c:pt>
                <c:pt idx="61">
                  <c:v>18.399999999999999</c:v>
                </c:pt>
                <c:pt idx="62">
                  <c:v>19.3</c:v>
                </c:pt>
                <c:pt idx="63">
                  <c:v>18.899999999999999</c:v>
                </c:pt>
                <c:pt idx="64">
                  <c:v>18.600000000000001</c:v>
                </c:pt>
                <c:pt idx="65">
                  <c:v>19.8</c:v>
                </c:pt>
                <c:pt idx="66">
                  <c:v>19</c:v>
                </c:pt>
                <c:pt idx="67">
                  <c:v>16.2</c:v>
                </c:pt>
                <c:pt idx="68">
                  <c:v>18.399999999999999</c:v>
                </c:pt>
                <c:pt idx="69">
                  <c:v>15.8</c:v>
                </c:pt>
                <c:pt idx="70">
                  <c:v>20.399999999999999</c:v>
                </c:pt>
                <c:pt idx="71">
                  <c:v>18.399999999999999</c:v>
                </c:pt>
                <c:pt idx="72">
                  <c:v>20.100000000000001</c:v>
                </c:pt>
                <c:pt idx="73">
                  <c:v>22.4</c:v>
                </c:pt>
                <c:pt idx="74">
                  <c:v>18.899999999999999</c:v>
                </c:pt>
                <c:pt idx="75">
                  <c:v>18</c:v>
                </c:pt>
                <c:pt idx="76">
                  <c:v>20</c:v>
                </c:pt>
                <c:pt idx="77">
                  <c:v>17.2</c:v>
                </c:pt>
                <c:pt idx="78">
                  <c:v>19.2</c:v>
                </c:pt>
                <c:pt idx="79">
                  <c:v>16</c:v>
                </c:pt>
                <c:pt idx="80">
                  <c:v>17.600000000000001</c:v>
                </c:pt>
                <c:pt idx="81">
                  <c:v>21.1</c:v>
                </c:pt>
                <c:pt idx="82">
                  <c:v>22.7</c:v>
                </c:pt>
                <c:pt idx="83">
                  <c:v>22.5</c:v>
                </c:pt>
                <c:pt idx="84">
                  <c:v>18.2</c:v>
                </c:pt>
                <c:pt idx="85">
                  <c:v>18.2</c:v>
                </c:pt>
                <c:pt idx="86">
                  <c:v>22.6</c:v>
                </c:pt>
                <c:pt idx="87">
                  <c:v>20.8</c:v>
                </c:pt>
                <c:pt idx="88">
                  <c:v>18.899999999999999</c:v>
                </c:pt>
                <c:pt idx="89">
                  <c:v>19.8</c:v>
                </c:pt>
                <c:pt idx="90">
                  <c:v>17.899999999999999</c:v>
                </c:pt>
                <c:pt idx="91">
                  <c:v>16.600000000000001</c:v>
                </c:pt>
                <c:pt idx="92">
                  <c:v>21.6</c:v>
                </c:pt>
                <c:pt idx="93">
                  <c:v>20.100000000000001</c:v>
                </c:pt>
                <c:pt idx="94">
                  <c:v>16.399999999999999</c:v>
                </c:pt>
                <c:pt idx="95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42-496E-8487-E1E3DF5E2E35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Data'!$AG$549:$AG$644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26.1</c:v>
                </c:pt>
                <c:pt idx="41">
                  <c:v>18.7</c:v>
                </c:pt>
                <c:pt idx="42">
                  <c:v>19.3</c:v>
                </c:pt>
                <c:pt idx="43">
                  <c:v>24.1</c:v>
                </c:pt>
                <c:pt idx="44">
                  <c:v>21.6</c:v>
                </c:pt>
                <c:pt idx="45">
                  <c:v>25.1</c:v>
                </c:pt>
                <c:pt idx="46">
                  <c:v>23</c:v>
                </c:pt>
                <c:pt idx="47">
                  <c:v>22.6</c:v>
                </c:pt>
                <c:pt idx="48">
                  <c:v>24.1</c:v>
                </c:pt>
                <c:pt idx="49">
                  <c:v>24.1</c:v>
                </c:pt>
                <c:pt idx="50">
                  <c:v>21.1</c:v>
                </c:pt>
                <c:pt idx="51">
                  <c:v>22.7</c:v>
                </c:pt>
                <c:pt idx="52">
                  <c:v>22.8</c:v>
                </c:pt>
                <c:pt idx="53">
                  <c:v>23.4</c:v>
                </c:pt>
                <c:pt idx="54">
                  <c:v>24.1</c:v>
                </c:pt>
                <c:pt idx="55">
                  <c:v>21.7</c:v>
                </c:pt>
                <c:pt idx="56">
                  <c:v>21.2</c:v>
                </c:pt>
                <c:pt idx="57">
                  <c:v>22.9</c:v>
                </c:pt>
                <c:pt idx="58">
                  <c:v>20.2</c:v>
                </c:pt>
                <c:pt idx="59">
                  <c:v>18.8</c:v>
                </c:pt>
                <c:pt idx="60">
                  <c:v>22.1</c:v>
                </c:pt>
                <c:pt idx="61">
                  <c:v>0</c:v>
                </c:pt>
                <c:pt idx="62">
                  <c:v>25.2</c:v>
                </c:pt>
                <c:pt idx="63">
                  <c:v>23.1</c:v>
                </c:pt>
                <c:pt idx="64">
                  <c:v>21</c:v>
                </c:pt>
                <c:pt idx="65">
                  <c:v>0</c:v>
                </c:pt>
                <c:pt idx="66">
                  <c:v>25.8</c:v>
                </c:pt>
                <c:pt idx="67">
                  <c:v>17.7</c:v>
                </c:pt>
                <c:pt idx="68">
                  <c:v>24.2</c:v>
                </c:pt>
                <c:pt idx="69">
                  <c:v>21.6</c:v>
                </c:pt>
                <c:pt idx="70">
                  <c:v>23.5</c:v>
                </c:pt>
                <c:pt idx="71">
                  <c:v>22.8</c:v>
                </c:pt>
                <c:pt idx="72">
                  <c:v>25.5</c:v>
                </c:pt>
                <c:pt idx="73">
                  <c:v>27.9</c:v>
                </c:pt>
                <c:pt idx="74">
                  <c:v>24.1</c:v>
                </c:pt>
                <c:pt idx="75">
                  <c:v>20.100000000000001</c:v>
                </c:pt>
                <c:pt idx="76">
                  <c:v>25.5</c:v>
                </c:pt>
                <c:pt idx="77">
                  <c:v>23.7</c:v>
                </c:pt>
                <c:pt idx="78">
                  <c:v>24.6</c:v>
                </c:pt>
                <c:pt idx="79">
                  <c:v>20.2</c:v>
                </c:pt>
                <c:pt idx="80">
                  <c:v>22.2</c:v>
                </c:pt>
                <c:pt idx="81">
                  <c:v>0</c:v>
                </c:pt>
                <c:pt idx="82">
                  <c:v>26.6</c:v>
                </c:pt>
                <c:pt idx="83">
                  <c:v>29.2</c:v>
                </c:pt>
                <c:pt idx="84">
                  <c:v>23.8</c:v>
                </c:pt>
                <c:pt idx="85">
                  <c:v>23.9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42-496E-8487-E1E3DF5E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041360"/>
        <c:axId val="-849056048"/>
      </c:lineChart>
      <c:catAx>
        <c:axId val="-84907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9042992"/>
        <c:crosses val="autoZero"/>
        <c:auto val="1"/>
        <c:lblAlgn val="ctr"/>
        <c:lblOffset val="100"/>
        <c:noMultiLvlLbl val="0"/>
      </c:catAx>
      <c:valAx>
        <c:axId val="-849042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9071280"/>
        <c:crosses val="autoZero"/>
        <c:crossBetween val="between"/>
      </c:valAx>
      <c:catAx>
        <c:axId val="-84904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9056048"/>
        <c:crosses val="autoZero"/>
        <c:auto val="1"/>
        <c:lblAlgn val="ctr"/>
        <c:lblOffset val="100"/>
        <c:noMultiLvlLbl val="0"/>
      </c:catAx>
      <c:valAx>
        <c:axId val="-8490560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90413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397476340694011"/>
          <c:y val="0.84775086505190311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5801211338265"/>
          <c:w val="0.82745674628636356"/>
          <c:h val="0.597594850710791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Data'!$B$656:$B$751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10</c:v>
                </c:pt>
                <c:pt idx="37">
                  <c:v>3</c:v>
                </c:pt>
                <c:pt idx="38">
                  <c:v>8</c:v>
                </c:pt>
                <c:pt idx="39">
                  <c:v>10</c:v>
                </c:pt>
                <c:pt idx="40">
                  <c:v>3</c:v>
                </c:pt>
                <c:pt idx="41">
                  <c:v>4</c:v>
                </c:pt>
                <c:pt idx="42">
                  <c:v>6</c:v>
                </c:pt>
                <c:pt idx="43">
                  <c:v>11</c:v>
                </c:pt>
                <c:pt idx="44">
                  <c:v>19</c:v>
                </c:pt>
                <c:pt idx="45">
                  <c:v>9</c:v>
                </c:pt>
                <c:pt idx="46">
                  <c:v>12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13</c:v>
                </c:pt>
                <c:pt idx="51">
                  <c:v>17</c:v>
                </c:pt>
                <c:pt idx="52">
                  <c:v>24</c:v>
                </c:pt>
                <c:pt idx="53">
                  <c:v>18</c:v>
                </c:pt>
                <c:pt idx="54">
                  <c:v>11</c:v>
                </c:pt>
                <c:pt idx="55">
                  <c:v>22</c:v>
                </c:pt>
                <c:pt idx="56">
                  <c:v>17</c:v>
                </c:pt>
                <c:pt idx="57">
                  <c:v>14</c:v>
                </c:pt>
                <c:pt idx="58">
                  <c:v>24</c:v>
                </c:pt>
                <c:pt idx="59">
                  <c:v>11</c:v>
                </c:pt>
                <c:pt idx="60">
                  <c:v>13</c:v>
                </c:pt>
                <c:pt idx="61">
                  <c:v>27</c:v>
                </c:pt>
                <c:pt idx="62">
                  <c:v>41</c:v>
                </c:pt>
                <c:pt idx="63">
                  <c:v>32</c:v>
                </c:pt>
                <c:pt idx="64">
                  <c:v>19</c:v>
                </c:pt>
                <c:pt idx="65">
                  <c:v>18</c:v>
                </c:pt>
                <c:pt idx="66">
                  <c:v>14</c:v>
                </c:pt>
                <c:pt idx="67">
                  <c:v>9</c:v>
                </c:pt>
                <c:pt idx="68">
                  <c:v>11</c:v>
                </c:pt>
                <c:pt idx="69">
                  <c:v>14</c:v>
                </c:pt>
                <c:pt idx="70">
                  <c:v>17</c:v>
                </c:pt>
                <c:pt idx="71">
                  <c:v>14</c:v>
                </c:pt>
                <c:pt idx="72">
                  <c:v>17</c:v>
                </c:pt>
                <c:pt idx="73">
                  <c:v>15</c:v>
                </c:pt>
                <c:pt idx="74">
                  <c:v>14</c:v>
                </c:pt>
                <c:pt idx="75">
                  <c:v>22</c:v>
                </c:pt>
                <c:pt idx="76">
                  <c:v>17</c:v>
                </c:pt>
                <c:pt idx="77">
                  <c:v>15</c:v>
                </c:pt>
                <c:pt idx="78">
                  <c:v>19</c:v>
                </c:pt>
                <c:pt idx="79">
                  <c:v>15</c:v>
                </c:pt>
                <c:pt idx="80">
                  <c:v>9</c:v>
                </c:pt>
                <c:pt idx="81">
                  <c:v>13</c:v>
                </c:pt>
                <c:pt idx="82">
                  <c:v>13</c:v>
                </c:pt>
                <c:pt idx="83">
                  <c:v>9</c:v>
                </c:pt>
                <c:pt idx="84">
                  <c:v>10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5</c:v>
                </c:pt>
                <c:pt idx="89">
                  <c:v>8</c:v>
                </c:pt>
                <c:pt idx="90">
                  <c:v>5</c:v>
                </c:pt>
                <c:pt idx="91">
                  <c:v>3</c:v>
                </c:pt>
                <c:pt idx="92">
                  <c:v>3</c:v>
                </c:pt>
                <c:pt idx="93">
                  <c:v>1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0-449C-8FB6-DE8A8B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9069104"/>
        <c:axId val="-849072912"/>
      </c:barChart>
      <c:lineChart>
        <c:grouping val="standard"/>
        <c:varyColors val="0"/>
        <c:ser>
          <c:idx val="2"/>
          <c:order val="1"/>
          <c:tx>
            <c:strRef>
              <c:f>'Eastbound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0-449C-8FB6-DE8A8B9794F7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0-449C-8FB6-DE8A8B9794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'Eastbound Data'!$A$656:$A$751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'Eastbound Data'!$AF$656:$AF$751</c:f>
              <c:numCache>
                <c:formatCode>General</c:formatCode>
                <c:ptCount val="96"/>
                <c:pt idx="0">
                  <c:v>21.6</c:v>
                </c:pt>
                <c:pt idx="1">
                  <c:v>19.100000000000001</c:v>
                </c:pt>
                <c:pt idx="2">
                  <c:v>16</c:v>
                </c:pt>
                <c:pt idx="3">
                  <c:v>17.899999999999999</c:v>
                </c:pt>
                <c:pt idx="4">
                  <c:v>20.2</c:v>
                </c:pt>
                <c:pt idx="5">
                  <c:v>21.8</c:v>
                </c:pt>
                <c:pt idx="6">
                  <c:v>22.3</c:v>
                </c:pt>
                <c:pt idx="7">
                  <c:v>0</c:v>
                </c:pt>
                <c:pt idx="8">
                  <c:v>23.1</c:v>
                </c:pt>
                <c:pt idx="9">
                  <c:v>19.7</c:v>
                </c:pt>
                <c:pt idx="10">
                  <c:v>17</c:v>
                </c:pt>
                <c:pt idx="11">
                  <c:v>19.7</c:v>
                </c:pt>
                <c:pt idx="12">
                  <c:v>17.899999999999999</c:v>
                </c:pt>
                <c:pt idx="13">
                  <c:v>0</c:v>
                </c:pt>
                <c:pt idx="14">
                  <c:v>0</c:v>
                </c:pt>
                <c:pt idx="15">
                  <c:v>20.100000000000001</c:v>
                </c:pt>
                <c:pt idx="16">
                  <c:v>20.100000000000001</c:v>
                </c:pt>
                <c:pt idx="17">
                  <c:v>20</c:v>
                </c:pt>
                <c:pt idx="18">
                  <c:v>9.6</c:v>
                </c:pt>
                <c:pt idx="19">
                  <c:v>18.600000000000001</c:v>
                </c:pt>
                <c:pt idx="20">
                  <c:v>18.8</c:v>
                </c:pt>
                <c:pt idx="21">
                  <c:v>15</c:v>
                </c:pt>
                <c:pt idx="22">
                  <c:v>16.899999999999999</c:v>
                </c:pt>
                <c:pt idx="23">
                  <c:v>14.6</c:v>
                </c:pt>
                <c:pt idx="24">
                  <c:v>16.5</c:v>
                </c:pt>
                <c:pt idx="25">
                  <c:v>22</c:v>
                </c:pt>
                <c:pt idx="26">
                  <c:v>16.7</c:v>
                </c:pt>
                <c:pt idx="27">
                  <c:v>18.399999999999999</c:v>
                </c:pt>
                <c:pt idx="28">
                  <c:v>0</c:v>
                </c:pt>
                <c:pt idx="29">
                  <c:v>20.5</c:v>
                </c:pt>
                <c:pt idx="30">
                  <c:v>19.3</c:v>
                </c:pt>
                <c:pt idx="31">
                  <c:v>23.4</c:v>
                </c:pt>
                <c:pt idx="32">
                  <c:v>22.1</c:v>
                </c:pt>
                <c:pt idx="33">
                  <c:v>17.100000000000001</c:v>
                </c:pt>
                <c:pt idx="34">
                  <c:v>17.399999999999999</c:v>
                </c:pt>
                <c:pt idx="35">
                  <c:v>21.7</c:v>
                </c:pt>
                <c:pt idx="36">
                  <c:v>17.7</c:v>
                </c:pt>
                <c:pt idx="37">
                  <c:v>14.9</c:v>
                </c:pt>
                <c:pt idx="38">
                  <c:v>17.5</c:v>
                </c:pt>
                <c:pt idx="39">
                  <c:v>18.399999999999999</c:v>
                </c:pt>
                <c:pt idx="40">
                  <c:v>18.100000000000001</c:v>
                </c:pt>
                <c:pt idx="41">
                  <c:v>19.2</c:v>
                </c:pt>
                <c:pt idx="42">
                  <c:v>20.6</c:v>
                </c:pt>
                <c:pt idx="43">
                  <c:v>18.7</c:v>
                </c:pt>
                <c:pt idx="44">
                  <c:v>15.9</c:v>
                </c:pt>
                <c:pt idx="45">
                  <c:v>20.2</c:v>
                </c:pt>
                <c:pt idx="46">
                  <c:v>19.399999999999999</c:v>
                </c:pt>
                <c:pt idx="47">
                  <c:v>19.7</c:v>
                </c:pt>
                <c:pt idx="48">
                  <c:v>20.3</c:v>
                </c:pt>
                <c:pt idx="49">
                  <c:v>20</c:v>
                </c:pt>
                <c:pt idx="50">
                  <c:v>17.8</c:v>
                </c:pt>
                <c:pt idx="51">
                  <c:v>19</c:v>
                </c:pt>
                <c:pt idx="52">
                  <c:v>18.399999999999999</c:v>
                </c:pt>
                <c:pt idx="53">
                  <c:v>20.3</c:v>
                </c:pt>
                <c:pt idx="54">
                  <c:v>18.7</c:v>
                </c:pt>
                <c:pt idx="55">
                  <c:v>18</c:v>
                </c:pt>
                <c:pt idx="56">
                  <c:v>18.899999999999999</c:v>
                </c:pt>
                <c:pt idx="57">
                  <c:v>18</c:v>
                </c:pt>
                <c:pt idx="58">
                  <c:v>17.399999999999999</c:v>
                </c:pt>
                <c:pt idx="59">
                  <c:v>19.3</c:v>
                </c:pt>
                <c:pt idx="60">
                  <c:v>18.600000000000001</c:v>
                </c:pt>
                <c:pt idx="61">
                  <c:v>18.100000000000001</c:v>
                </c:pt>
                <c:pt idx="62">
                  <c:v>17.8</c:v>
                </c:pt>
                <c:pt idx="63">
                  <c:v>19.600000000000001</c:v>
                </c:pt>
                <c:pt idx="64">
                  <c:v>17.5</c:v>
                </c:pt>
                <c:pt idx="65">
                  <c:v>15.7</c:v>
                </c:pt>
                <c:pt idx="66">
                  <c:v>17.7</c:v>
                </c:pt>
                <c:pt idx="67">
                  <c:v>17.600000000000001</c:v>
                </c:pt>
                <c:pt idx="68">
                  <c:v>17.399999999999999</c:v>
                </c:pt>
                <c:pt idx="69">
                  <c:v>20.5</c:v>
                </c:pt>
                <c:pt idx="70">
                  <c:v>18.2</c:v>
                </c:pt>
                <c:pt idx="71">
                  <c:v>16.399999999999999</c:v>
                </c:pt>
                <c:pt idx="72">
                  <c:v>18.100000000000001</c:v>
                </c:pt>
                <c:pt idx="73">
                  <c:v>19.2</c:v>
                </c:pt>
                <c:pt idx="74">
                  <c:v>22.1</c:v>
                </c:pt>
                <c:pt idx="75">
                  <c:v>18.7</c:v>
                </c:pt>
                <c:pt idx="76">
                  <c:v>18.7</c:v>
                </c:pt>
                <c:pt idx="77">
                  <c:v>20.2</c:v>
                </c:pt>
                <c:pt idx="78">
                  <c:v>20.3</c:v>
                </c:pt>
                <c:pt idx="79">
                  <c:v>21</c:v>
                </c:pt>
                <c:pt idx="80">
                  <c:v>19</c:v>
                </c:pt>
                <c:pt idx="81">
                  <c:v>21.5</c:v>
                </c:pt>
                <c:pt idx="82">
                  <c:v>20.2</c:v>
                </c:pt>
                <c:pt idx="83">
                  <c:v>22.6</c:v>
                </c:pt>
                <c:pt idx="84">
                  <c:v>17.8</c:v>
                </c:pt>
                <c:pt idx="85">
                  <c:v>25</c:v>
                </c:pt>
                <c:pt idx="86">
                  <c:v>18.5</c:v>
                </c:pt>
                <c:pt idx="87">
                  <c:v>17.2</c:v>
                </c:pt>
                <c:pt idx="88">
                  <c:v>21</c:v>
                </c:pt>
                <c:pt idx="89">
                  <c:v>21.1</c:v>
                </c:pt>
                <c:pt idx="90">
                  <c:v>25.3</c:v>
                </c:pt>
                <c:pt idx="91">
                  <c:v>14.6</c:v>
                </c:pt>
                <c:pt idx="92">
                  <c:v>17.100000000000001</c:v>
                </c:pt>
                <c:pt idx="93">
                  <c:v>27.4</c:v>
                </c:pt>
                <c:pt idx="94">
                  <c:v>18.7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0-449C-8FB6-DE8A8B9794F7}"/>
            </c:ext>
          </c:extLst>
        </c:ser>
        <c:ser>
          <c:idx val="0"/>
          <c:order val="2"/>
          <c:tx>
            <c:strRef>
              <c:f>'Eastbound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'Eastbound Data'!$AG$656:$AG$751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26</c:v>
                </c:pt>
                <c:pt idx="44">
                  <c:v>20.100000000000001</c:v>
                </c:pt>
                <c:pt idx="45">
                  <c:v>0</c:v>
                </c:pt>
                <c:pt idx="46">
                  <c:v>26.1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20.399999999999999</c:v>
                </c:pt>
                <c:pt idx="51">
                  <c:v>22.5</c:v>
                </c:pt>
                <c:pt idx="52">
                  <c:v>21.2</c:v>
                </c:pt>
                <c:pt idx="53">
                  <c:v>25.4</c:v>
                </c:pt>
                <c:pt idx="54">
                  <c:v>22.3</c:v>
                </c:pt>
                <c:pt idx="55">
                  <c:v>21.7</c:v>
                </c:pt>
                <c:pt idx="56">
                  <c:v>23.2</c:v>
                </c:pt>
                <c:pt idx="57">
                  <c:v>21.7</c:v>
                </c:pt>
                <c:pt idx="58">
                  <c:v>23.4</c:v>
                </c:pt>
                <c:pt idx="59">
                  <c:v>25.6</c:v>
                </c:pt>
                <c:pt idx="60">
                  <c:v>21.8</c:v>
                </c:pt>
                <c:pt idx="61">
                  <c:v>24.5</c:v>
                </c:pt>
                <c:pt idx="62">
                  <c:v>21.1</c:v>
                </c:pt>
                <c:pt idx="63">
                  <c:v>24.3</c:v>
                </c:pt>
                <c:pt idx="64">
                  <c:v>21.9</c:v>
                </c:pt>
                <c:pt idx="65">
                  <c:v>20.7</c:v>
                </c:pt>
                <c:pt idx="66">
                  <c:v>23.3</c:v>
                </c:pt>
                <c:pt idx="67">
                  <c:v>0</c:v>
                </c:pt>
                <c:pt idx="68">
                  <c:v>20.5</c:v>
                </c:pt>
                <c:pt idx="69">
                  <c:v>30.1</c:v>
                </c:pt>
                <c:pt idx="70">
                  <c:v>23.8</c:v>
                </c:pt>
                <c:pt idx="71">
                  <c:v>19.399999999999999</c:v>
                </c:pt>
                <c:pt idx="72">
                  <c:v>22.2</c:v>
                </c:pt>
                <c:pt idx="73">
                  <c:v>23.8</c:v>
                </c:pt>
                <c:pt idx="74">
                  <c:v>29.2</c:v>
                </c:pt>
                <c:pt idx="75">
                  <c:v>24</c:v>
                </c:pt>
                <c:pt idx="76">
                  <c:v>22.5</c:v>
                </c:pt>
                <c:pt idx="77">
                  <c:v>27.7</c:v>
                </c:pt>
                <c:pt idx="78">
                  <c:v>24.4</c:v>
                </c:pt>
                <c:pt idx="79">
                  <c:v>26.2</c:v>
                </c:pt>
                <c:pt idx="80">
                  <c:v>0</c:v>
                </c:pt>
                <c:pt idx="81">
                  <c:v>27.3</c:v>
                </c:pt>
                <c:pt idx="82">
                  <c:v>30.3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C0-449C-8FB6-DE8A8B97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072368"/>
        <c:axId val="-849071824"/>
      </c:lineChart>
      <c:catAx>
        <c:axId val="-84906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9072912"/>
        <c:crosses val="autoZero"/>
        <c:auto val="1"/>
        <c:lblAlgn val="ctr"/>
        <c:lblOffset val="100"/>
        <c:noMultiLvlLbl val="0"/>
      </c:catAx>
      <c:valAx>
        <c:axId val="-8490729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9069104"/>
        <c:crosses val="autoZero"/>
        <c:crossBetween val="between"/>
      </c:valAx>
      <c:catAx>
        <c:axId val="-84907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9071824"/>
        <c:crosses val="autoZero"/>
        <c:auto val="1"/>
        <c:lblAlgn val="ctr"/>
        <c:lblOffset val="100"/>
        <c:noMultiLvlLbl val="0"/>
      </c:catAx>
      <c:valAx>
        <c:axId val="-8490718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90723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302839116719243"/>
          <c:y val="0.83391003460207735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830793878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3889238514785"/>
          <c:y val="0.12170651084129483"/>
          <c:w val="0.83008181246068025"/>
          <c:h val="0.646173743126454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Chart'!$A$44</c:f>
              <c:strCache>
                <c:ptCount val="1"/>
                <c:pt idx="0">
                  <c:v>Virtual Week 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'Westbound Data'!$B$798:$B$804</c:f>
              <c:numCache>
                <c:formatCode>General</c:formatCode>
                <c:ptCount val="7"/>
                <c:pt idx="0">
                  <c:v>614</c:v>
                </c:pt>
                <c:pt idx="1">
                  <c:v>424</c:v>
                </c:pt>
                <c:pt idx="2">
                  <c:v>703</c:v>
                </c:pt>
                <c:pt idx="3">
                  <c:v>754</c:v>
                </c:pt>
                <c:pt idx="4">
                  <c:v>690</c:v>
                </c:pt>
                <c:pt idx="5">
                  <c:v>606</c:v>
                </c:pt>
                <c:pt idx="6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2-496F-9785-C9B71903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9067472"/>
        <c:axId val="-849068016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269190325972641E-2"/>
                  <c:y val="1.7094113235845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2-496F-9785-C9B7190308D0}"/>
                </c:ext>
              </c:extLst>
            </c:dLbl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2-496F-9785-C9B7190308D0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2-496F-9785-C9B7190308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'Westbound Data'!$AF$798:$AF$804</c:f>
              <c:numCache>
                <c:formatCode>General</c:formatCode>
                <c:ptCount val="7"/>
                <c:pt idx="0">
                  <c:v>18.3</c:v>
                </c:pt>
                <c:pt idx="1">
                  <c:v>18</c:v>
                </c:pt>
                <c:pt idx="2">
                  <c:v>18.600000000000001</c:v>
                </c:pt>
                <c:pt idx="3">
                  <c:v>18.5</c:v>
                </c:pt>
                <c:pt idx="4">
                  <c:v>18.3</c:v>
                </c:pt>
                <c:pt idx="5">
                  <c:v>19.399999999999999</c:v>
                </c:pt>
                <c:pt idx="6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B2-496F-9785-C9B7190308D0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1.8436899209254901E-2"/>
                  <c:y val="-7.9696511446003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2-496F-9785-C9B7190308D0}"/>
                </c:ext>
              </c:extLst>
            </c:dLbl>
            <c:dLbl>
              <c:idx val="4"/>
              <c:layout>
                <c:manualLayout>
                  <c:x val="-1.6313756958724109E-2"/>
                  <c:y val="-6.8658983852184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B2-496F-9785-C9B7190308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Data'!$A$798:$A$804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</c:strCache>
            </c:strRef>
          </c:cat>
          <c:val>
            <c:numRef>
              <c:f>'Westbound Data'!$AG$798:$AG$804</c:f>
              <c:numCache>
                <c:formatCode>General</c:formatCode>
                <c:ptCount val="7"/>
                <c:pt idx="0">
                  <c:v>23.1</c:v>
                </c:pt>
                <c:pt idx="1">
                  <c:v>22.3</c:v>
                </c:pt>
                <c:pt idx="2">
                  <c:v>23.3</c:v>
                </c:pt>
                <c:pt idx="3">
                  <c:v>23.3</c:v>
                </c:pt>
                <c:pt idx="4">
                  <c:v>23.1</c:v>
                </c:pt>
                <c:pt idx="5">
                  <c:v>24.3</c:v>
                </c:pt>
                <c:pt idx="6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B2-496F-9785-C9B71903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065840"/>
        <c:axId val="-849060944"/>
      </c:lineChart>
      <c:catAx>
        <c:axId val="-84906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Survey Days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9068016"/>
        <c:crosses val="autoZero"/>
        <c:auto val="1"/>
        <c:lblAlgn val="ctr"/>
        <c:lblOffset val="100"/>
        <c:noMultiLvlLbl val="0"/>
      </c:catAx>
      <c:valAx>
        <c:axId val="-849068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9067472"/>
        <c:crosses val="autoZero"/>
        <c:crossBetween val="between"/>
      </c:valAx>
      <c:catAx>
        <c:axId val="-84906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49060944"/>
        <c:crosses val="autoZero"/>
        <c:auto val="1"/>
        <c:lblAlgn val="ctr"/>
        <c:lblOffset val="100"/>
        <c:noMultiLvlLbl val="0"/>
      </c:catAx>
      <c:valAx>
        <c:axId val="-849060944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490658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8296529968454378"/>
          <c:y val="0.85876691549920003"/>
          <c:w val="0.18059936908517393"/>
          <c:h val="0.125000170433241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207815431872909"/>
          <c:w val="0.82745674628636356"/>
          <c:h val="0.63246873567256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Data'!$B$14:$B$109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5</c:v>
                </c:pt>
                <c:pt idx="27">
                  <c:v>4</c:v>
                </c:pt>
                <c:pt idx="28">
                  <c:v>7</c:v>
                </c:pt>
                <c:pt idx="29">
                  <c:v>14</c:v>
                </c:pt>
                <c:pt idx="30">
                  <c:v>10</c:v>
                </c:pt>
                <c:pt idx="31">
                  <c:v>26</c:v>
                </c:pt>
                <c:pt idx="32">
                  <c:v>20</c:v>
                </c:pt>
                <c:pt idx="33">
                  <c:v>10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17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8</c:v>
                </c:pt>
                <c:pt idx="42">
                  <c:v>8</c:v>
                </c:pt>
                <c:pt idx="43">
                  <c:v>7</c:v>
                </c:pt>
                <c:pt idx="44">
                  <c:v>13</c:v>
                </c:pt>
                <c:pt idx="45">
                  <c:v>6</c:v>
                </c:pt>
                <c:pt idx="46">
                  <c:v>12</c:v>
                </c:pt>
                <c:pt idx="47">
                  <c:v>10</c:v>
                </c:pt>
                <c:pt idx="48">
                  <c:v>5</c:v>
                </c:pt>
                <c:pt idx="49">
                  <c:v>9</c:v>
                </c:pt>
                <c:pt idx="50">
                  <c:v>8</c:v>
                </c:pt>
                <c:pt idx="51">
                  <c:v>7</c:v>
                </c:pt>
                <c:pt idx="52">
                  <c:v>8</c:v>
                </c:pt>
                <c:pt idx="53">
                  <c:v>8</c:v>
                </c:pt>
                <c:pt idx="54">
                  <c:v>10</c:v>
                </c:pt>
                <c:pt idx="55">
                  <c:v>1</c:v>
                </c:pt>
                <c:pt idx="56">
                  <c:v>2</c:v>
                </c:pt>
                <c:pt idx="57">
                  <c:v>11</c:v>
                </c:pt>
                <c:pt idx="58">
                  <c:v>5</c:v>
                </c:pt>
                <c:pt idx="59">
                  <c:v>7</c:v>
                </c:pt>
                <c:pt idx="60">
                  <c:v>11</c:v>
                </c:pt>
                <c:pt idx="61">
                  <c:v>7</c:v>
                </c:pt>
                <c:pt idx="62">
                  <c:v>18</c:v>
                </c:pt>
                <c:pt idx="63">
                  <c:v>10</c:v>
                </c:pt>
                <c:pt idx="64">
                  <c:v>12</c:v>
                </c:pt>
                <c:pt idx="65">
                  <c:v>13</c:v>
                </c:pt>
                <c:pt idx="66">
                  <c:v>15</c:v>
                </c:pt>
                <c:pt idx="67">
                  <c:v>8</c:v>
                </c:pt>
                <c:pt idx="68">
                  <c:v>6</c:v>
                </c:pt>
                <c:pt idx="69">
                  <c:v>13</c:v>
                </c:pt>
                <c:pt idx="70">
                  <c:v>11</c:v>
                </c:pt>
                <c:pt idx="71">
                  <c:v>14</c:v>
                </c:pt>
                <c:pt idx="72">
                  <c:v>8</c:v>
                </c:pt>
                <c:pt idx="73">
                  <c:v>12</c:v>
                </c:pt>
                <c:pt idx="74">
                  <c:v>11</c:v>
                </c:pt>
                <c:pt idx="75">
                  <c:v>8</c:v>
                </c:pt>
                <c:pt idx="76">
                  <c:v>15</c:v>
                </c:pt>
                <c:pt idx="77">
                  <c:v>12</c:v>
                </c:pt>
                <c:pt idx="78">
                  <c:v>17</c:v>
                </c:pt>
                <c:pt idx="79">
                  <c:v>7</c:v>
                </c:pt>
                <c:pt idx="80">
                  <c:v>6</c:v>
                </c:pt>
                <c:pt idx="81">
                  <c:v>8</c:v>
                </c:pt>
                <c:pt idx="82">
                  <c:v>5</c:v>
                </c:pt>
                <c:pt idx="83">
                  <c:v>3</c:v>
                </c:pt>
                <c:pt idx="84">
                  <c:v>3</c:v>
                </c:pt>
                <c:pt idx="85">
                  <c:v>5</c:v>
                </c:pt>
                <c:pt idx="86">
                  <c:v>2</c:v>
                </c:pt>
                <c:pt idx="87">
                  <c:v>3</c:v>
                </c:pt>
                <c:pt idx="88">
                  <c:v>6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C-45D8-BC9E-6C63D31F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05727504"/>
        <c:axId val="-1005730768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C-45D8-BC9E-6C63D31FA7B9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C-45D8-BC9E-6C63D31FA7B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Data'!$AF$14:$AF$109</c:f>
              <c:numCache>
                <c:formatCode>General</c:formatCode>
                <c:ptCount val="96"/>
                <c:pt idx="0">
                  <c:v>0</c:v>
                </c:pt>
                <c:pt idx="1">
                  <c:v>26.1</c:v>
                </c:pt>
                <c:pt idx="2">
                  <c:v>18.2</c:v>
                </c:pt>
                <c:pt idx="3">
                  <c:v>25.8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22.9</c:v>
                </c:pt>
                <c:pt idx="15">
                  <c:v>21.9</c:v>
                </c:pt>
                <c:pt idx="16">
                  <c:v>13</c:v>
                </c:pt>
                <c:pt idx="17">
                  <c:v>25.9</c:v>
                </c:pt>
                <c:pt idx="18">
                  <c:v>0</c:v>
                </c:pt>
                <c:pt idx="19">
                  <c:v>0</c:v>
                </c:pt>
                <c:pt idx="20">
                  <c:v>20.7</c:v>
                </c:pt>
                <c:pt idx="21">
                  <c:v>16.7</c:v>
                </c:pt>
                <c:pt idx="22">
                  <c:v>23.4</c:v>
                </c:pt>
                <c:pt idx="23">
                  <c:v>21.5</c:v>
                </c:pt>
                <c:pt idx="24">
                  <c:v>0</c:v>
                </c:pt>
                <c:pt idx="25">
                  <c:v>22.3</c:v>
                </c:pt>
                <c:pt idx="26">
                  <c:v>21</c:v>
                </c:pt>
                <c:pt idx="27">
                  <c:v>17.7</c:v>
                </c:pt>
                <c:pt idx="28">
                  <c:v>22.3</c:v>
                </c:pt>
                <c:pt idx="29">
                  <c:v>22.4</c:v>
                </c:pt>
                <c:pt idx="30">
                  <c:v>19</c:v>
                </c:pt>
                <c:pt idx="31">
                  <c:v>19.2</c:v>
                </c:pt>
                <c:pt idx="32">
                  <c:v>18.5</c:v>
                </c:pt>
                <c:pt idx="33">
                  <c:v>18.600000000000001</c:v>
                </c:pt>
                <c:pt idx="34">
                  <c:v>22.4</c:v>
                </c:pt>
                <c:pt idx="35">
                  <c:v>19.2</c:v>
                </c:pt>
                <c:pt idx="36">
                  <c:v>19.2</c:v>
                </c:pt>
                <c:pt idx="37">
                  <c:v>20.5</c:v>
                </c:pt>
                <c:pt idx="38">
                  <c:v>19.8</c:v>
                </c:pt>
                <c:pt idx="39">
                  <c:v>17.7</c:v>
                </c:pt>
                <c:pt idx="40">
                  <c:v>20.399999999999999</c:v>
                </c:pt>
                <c:pt idx="41">
                  <c:v>16.600000000000001</c:v>
                </c:pt>
                <c:pt idx="42">
                  <c:v>21.1</c:v>
                </c:pt>
                <c:pt idx="43">
                  <c:v>16.8</c:v>
                </c:pt>
                <c:pt idx="44">
                  <c:v>18.899999999999999</c:v>
                </c:pt>
                <c:pt idx="45">
                  <c:v>17.399999999999999</c:v>
                </c:pt>
                <c:pt idx="46">
                  <c:v>18.399999999999999</c:v>
                </c:pt>
                <c:pt idx="47">
                  <c:v>18.100000000000001</c:v>
                </c:pt>
                <c:pt idx="48">
                  <c:v>20.399999999999999</c:v>
                </c:pt>
                <c:pt idx="49">
                  <c:v>17.899999999999999</c:v>
                </c:pt>
                <c:pt idx="50">
                  <c:v>19.100000000000001</c:v>
                </c:pt>
                <c:pt idx="51">
                  <c:v>18.7</c:v>
                </c:pt>
                <c:pt idx="52">
                  <c:v>18.399999999999999</c:v>
                </c:pt>
                <c:pt idx="53">
                  <c:v>14.9</c:v>
                </c:pt>
                <c:pt idx="54">
                  <c:v>13.6</c:v>
                </c:pt>
                <c:pt idx="55">
                  <c:v>13.6</c:v>
                </c:pt>
                <c:pt idx="56">
                  <c:v>19</c:v>
                </c:pt>
                <c:pt idx="57">
                  <c:v>16.399999999999999</c:v>
                </c:pt>
                <c:pt idx="58">
                  <c:v>14.2</c:v>
                </c:pt>
                <c:pt idx="59">
                  <c:v>17.8</c:v>
                </c:pt>
                <c:pt idx="60">
                  <c:v>17.2</c:v>
                </c:pt>
                <c:pt idx="61">
                  <c:v>19.100000000000001</c:v>
                </c:pt>
                <c:pt idx="62">
                  <c:v>17.7</c:v>
                </c:pt>
                <c:pt idx="63">
                  <c:v>19.399999999999999</c:v>
                </c:pt>
                <c:pt idx="64">
                  <c:v>14.7</c:v>
                </c:pt>
                <c:pt idx="65">
                  <c:v>13.4</c:v>
                </c:pt>
                <c:pt idx="66">
                  <c:v>16.600000000000001</c:v>
                </c:pt>
                <c:pt idx="67">
                  <c:v>17.100000000000001</c:v>
                </c:pt>
                <c:pt idx="68">
                  <c:v>20.5</c:v>
                </c:pt>
                <c:pt idx="69">
                  <c:v>15.3</c:v>
                </c:pt>
                <c:pt idx="70">
                  <c:v>18.3</c:v>
                </c:pt>
                <c:pt idx="71">
                  <c:v>17</c:v>
                </c:pt>
                <c:pt idx="72">
                  <c:v>16.100000000000001</c:v>
                </c:pt>
                <c:pt idx="73">
                  <c:v>17.7</c:v>
                </c:pt>
                <c:pt idx="74">
                  <c:v>16.899999999999999</c:v>
                </c:pt>
                <c:pt idx="75">
                  <c:v>17.8</c:v>
                </c:pt>
                <c:pt idx="76">
                  <c:v>16.8</c:v>
                </c:pt>
                <c:pt idx="77">
                  <c:v>21.2</c:v>
                </c:pt>
                <c:pt idx="78">
                  <c:v>17.100000000000001</c:v>
                </c:pt>
                <c:pt idx="79">
                  <c:v>20.3</c:v>
                </c:pt>
                <c:pt idx="80">
                  <c:v>22.2</c:v>
                </c:pt>
                <c:pt idx="81">
                  <c:v>18.399999999999999</c:v>
                </c:pt>
                <c:pt idx="82">
                  <c:v>19.2</c:v>
                </c:pt>
                <c:pt idx="83">
                  <c:v>19.8</c:v>
                </c:pt>
                <c:pt idx="84">
                  <c:v>17.8</c:v>
                </c:pt>
                <c:pt idx="85">
                  <c:v>23.3</c:v>
                </c:pt>
                <c:pt idx="86">
                  <c:v>19.899999999999999</c:v>
                </c:pt>
                <c:pt idx="87">
                  <c:v>21.8</c:v>
                </c:pt>
                <c:pt idx="88">
                  <c:v>13.9</c:v>
                </c:pt>
                <c:pt idx="89">
                  <c:v>19.2</c:v>
                </c:pt>
                <c:pt idx="90">
                  <c:v>20</c:v>
                </c:pt>
                <c:pt idx="91">
                  <c:v>17</c:v>
                </c:pt>
                <c:pt idx="92">
                  <c:v>15.6</c:v>
                </c:pt>
                <c:pt idx="93">
                  <c:v>18.5</c:v>
                </c:pt>
                <c:pt idx="94">
                  <c:v>11.8</c:v>
                </c:pt>
                <c:pt idx="95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C-45D8-BC9E-6C63D31FA7B9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Data'!$AG$14:$AG$109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25.9</c:v>
                </c:pt>
                <c:pt idx="30">
                  <c:v>0</c:v>
                </c:pt>
                <c:pt idx="31">
                  <c:v>23.5</c:v>
                </c:pt>
                <c:pt idx="32">
                  <c:v>24.2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23.3</c:v>
                </c:pt>
                <c:pt idx="38">
                  <c:v>0</c:v>
                </c:pt>
                <c:pt idx="39">
                  <c:v>0</c:v>
                </c:pt>
                <c:pt idx="40">
                  <c:v>24.5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25</c:v>
                </c:pt>
                <c:pt idx="45">
                  <c:v>0</c:v>
                </c:pt>
                <c:pt idx="46">
                  <c:v>22.9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21.5</c:v>
                </c:pt>
                <c:pt idx="58">
                  <c:v>0</c:v>
                </c:pt>
                <c:pt idx="59">
                  <c:v>0</c:v>
                </c:pt>
                <c:pt idx="60">
                  <c:v>24.4</c:v>
                </c:pt>
                <c:pt idx="61">
                  <c:v>0</c:v>
                </c:pt>
                <c:pt idx="62">
                  <c:v>20.9</c:v>
                </c:pt>
                <c:pt idx="63">
                  <c:v>0</c:v>
                </c:pt>
                <c:pt idx="64">
                  <c:v>19</c:v>
                </c:pt>
                <c:pt idx="65">
                  <c:v>19.899999999999999</c:v>
                </c:pt>
                <c:pt idx="66">
                  <c:v>19.899999999999999</c:v>
                </c:pt>
                <c:pt idx="67">
                  <c:v>0</c:v>
                </c:pt>
                <c:pt idx="68">
                  <c:v>0</c:v>
                </c:pt>
                <c:pt idx="69">
                  <c:v>19.7</c:v>
                </c:pt>
                <c:pt idx="70">
                  <c:v>23.4</c:v>
                </c:pt>
                <c:pt idx="71">
                  <c:v>21.4</c:v>
                </c:pt>
                <c:pt idx="72">
                  <c:v>0</c:v>
                </c:pt>
                <c:pt idx="73">
                  <c:v>21.5</c:v>
                </c:pt>
                <c:pt idx="74">
                  <c:v>20.5</c:v>
                </c:pt>
                <c:pt idx="75">
                  <c:v>0</c:v>
                </c:pt>
                <c:pt idx="76">
                  <c:v>22.1</c:v>
                </c:pt>
                <c:pt idx="77">
                  <c:v>25.6</c:v>
                </c:pt>
                <c:pt idx="78">
                  <c:v>23.5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C-45D8-BC9E-6C63D31F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725872"/>
        <c:axId val="-1005728592"/>
      </c:lineChart>
      <c:catAx>
        <c:axId val="-100572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5730768"/>
        <c:crosses val="autoZero"/>
        <c:auto val="1"/>
        <c:lblAlgn val="ctr"/>
        <c:lblOffset val="100"/>
        <c:noMultiLvlLbl val="0"/>
      </c:catAx>
      <c:valAx>
        <c:axId val="-10057307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10452369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5727504"/>
        <c:crosses val="autoZero"/>
        <c:crossBetween val="between"/>
      </c:valAx>
      <c:catAx>
        <c:axId val="-100572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05728592"/>
        <c:crosses val="autoZero"/>
        <c:auto val="1"/>
        <c:lblAlgn val="ctr"/>
        <c:lblOffset val="100"/>
        <c:noMultiLvlLbl val="0"/>
      </c:catAx>
      <c:valAx>
        <c:axId val="-1005728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57258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167192429022204"/>
          <c:y val="0.84874020159244912"/>
          <c:w val="0.12539432176656151"/>
          <c:h val="0.12100857980987655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2186237435807"/>
          <c:w val="0.82367840497912936"/>
          <c:h val="0.621622852135619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Data'!$A$121:$A$216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Data'!$B$121:$B$216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6</c:v>
                </c:pt>
                <c:pt idx="28">
                  <c:v>17</c:v>
                </c:pt>
                <c:pt idx="29">
                  <c:v>10</c:v>
                </c:pt>
                <c:pt idx="30">
                  <c:v>14</c:v>
                </c:pt>
                <c:pt idx="31">
                  <c:v>18</c:v>
                </c:pt>
                <c:pt idx="32">
                  <c:v>19</c:v>
                </c:pt>
                <c:pt idx="33">
                  <c:v>24</c:v>
                </c:pt>
                <c:pt idx="34">
                  <c:v>15</c:v>
                </c:pt>
                <c:pt idx="35">
                  <c:v>22</c:v>
                </c:pt>
                <c:pt idx="36">
                  <c:v>14</c:v>
                </c:pt>
                <c:pt idx="37">
                  <c:v>15</c:v>
                </c:pt>
                <c:pt idx="38">
                  <c:v>11</c:v>
                </c:pt>
                <c:pt idx="39">
                  <c:v>13</c:v>
                </c:pt>
                <c:pt idx="40">
                  <c:v>8</c:v>
                </c:pt>
                <c:pt idx="41">
                  <c:v>6</c:v>
                </c:pt>
                <c:pt idx="42">
                  <c:v>5</c:v>
                </c:pt>
                <c:pt idx="43">
                  <c:v>6</c:v>
                </c:pt>
                <c:pt idx="44">
                  <c:v>8</c:v>
                </c:pt>
                <c:pt idx="45">
                  <c:v>6</c:v>
                </c:pt>
                <c:pt idx="46">
                  <c:v>13</c:v>
                </c:pt>
                <c:pt idx="47">
                  <c:v>4</c:v>
                </c:pt>
                <c:pt idx="48">
                  <c:v>8</c:v>
                </c:pt>
                <c:pt idx="49">
                  <c:v>7</c:v>
                </c:pt>
                <c:pt idx="50">
                  <c:v>6</c:v>
                </c:pt>
                <c:pt idx="51">
                  <c:v>3</c:v>
                </c:pt>
                <c:pt idx="52">
                  <c:v>7</c:v>
                </c:pt>
                <c:pt idx="53">
                  <c:v>7</c:v>
                </c:pt>
                <c:pt idx="54">
                  <c:v>6</c:v>
                </c:pt>
                <c:pt idx="55">
                  <c:v>8</c:v>
                </c:pt>
                <c:pt idx="56">
                  <c:v>2</c:v>
                </c:pt>
                <c:pt idx="57">
                  <c:v>6</c:v>
                </c:pt>
                <c:pt idx="58">
                  <c:v>10</c:v>
                </c:pt>
                <c:pt idx="59">
                  <c:v>13</c:v>
                </c:pt>
                <c:pt idx="60">
                  <c:v>16</c:v>
                </c:pt>
                <c:pt idx="61">
                  <c:v>7</c:v>
                </c:pt>
                <c:pt idx="62">
                  <c:v>16</c:v>
                </c:pt>
                <c:pt idx="63">
                  <c:v>10</c:v>
                </c:pt>
                <c:pt idx="64">
                  <c:v>10</c:v>
                </c:pt>
                <c:pt idx="65">
                  <c:v>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9-4897-99EC-382B643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05730224"/>
        <c:axId val="-1005726960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9-4897-99EC-382B643AB514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9-4897-99EC-382B643AB5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Data'!$AF$121:$AF$216</c:f>
              <c:numCache>
                <c:formatCode>General</c:formatCode>
                <c:ptCount val="96"/>
                <c:pt idx="0">
                  <c:v>0</c:v>
                </c:pt>
                <c:pt idx="1">
                  <c:v>22.6</c:v>
                </c:pt>
                <c:pt idx="2">
                  <c:v>0</c:v>
                </c:pt>
                <c:pt idx="3">
                  <c:v>0</c:v>
                </c:pt>
                <c:pt idx="4">
                  <c:v>22.7</c:v>
                </c:pt>
                <c:pt idx="5">
                  <c:v>19.899999999999999</c:v>
                </c:pt>
                <c:pt idx="6">
                  <c:v>0</c:v>
                </c:pt>
                <c:pt idx="7">
                  <c:v>0</c:v>
                </c:pt>
                <c:pt idx="8">
                  <c:v>21.1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30.8</c:v>
                </c:pt>
                <c:pt idx="15">
                  <c:v>14.8</c:v>
                </c:pt>
                <c:pt idx="16">
                  <c:v>0</c:v>
                </c:pt>
                <c:pt idx="17">
                  <c:v>10.9</c:v>
                </c:pt>
                <c:pt idx="18">
                  <c:v>0</c:v>
                </c:pt>
                <c:pt idx="19">
                  <c:v>17.5</c:v>
                </c:pt>
                <c:pt idx="20">
                  <c:v>0</c:v>
                </c:pt>
                <c:pt idx="21">
                  <c:v>13.6</c:v>
                </c:pt>
                <c:pt idx="22">
                  <c:v>16.600000000000001</c:v>
                </c:pt>
                <c:pt idx="23">
                  <c:v>25.6</c:v>
                </c:pt>
                <c:pt idx="24">
                  <c:v>17.100000000000001</c:v>
                </c:pt>
                <c:pt idx="25">
                  <c:v>18.2</c:v>
                </c:pt>
                <c:pt idx="26">
                  <c:v>19.2</c:v>
                </c:pt>
                <c:pt idx="27">
                  <c:v>17.5</c:v>
                </c:pt>
                <c:pt idx="28">
                  <c:v>18.7</c:v>
                </c:pt>
                <c:pt idx="29">
                  <c:v>19</c:v>
                </c:pt>
                <c:pt idx="30">
                  <c:v>16.399999999999999</c:v>
                </c:pt>
                <c:pt idx="31">
                  <c:v>18.100000000000001</c:v>
                </c:pt>
                <c:pt idx="32">
                  <c:v>15.7</c:v>
                </c:pt>
                <c:pt idx="33">
                  <c:v>18.8</c:v>
                </c:pt>
                <c:pt idx="34">
                  <c:v>19.600000000000001</c:v>
                </c:pt>
                <c:pt idx="35">
                  <c:v>16.2</c:v>
                </c:pt>
                <c:pt idx="36">
                  <c:v>19.8</c:v>
                </c:pt>
                <c:pt idx="37">
                  <c:v>18.100000000000001</c:v>
                </c:pt>
                <c:pt idx="38">
                  <c:v>18</c:v>
                </c:pt>
                <c:pt idx="39">
                  <c:v>19</c:v>
                </c:pt>
                <c:pt idx="40">
                  <c:v>17.8</c:v>
                </c:pt>
                <c:pt idx="41">
                  <c:v>17</c:v>
                </c:pt>
                <c:pt idx="42">
                  <c:v>17.7</c:v>
                </c:pt>
                <c:pt idx="43">
                  <c:v>18.399999999999999</c:v>
                </c:pt>
                <c:pt idx="44">
                  <c:v>18.5</c:v>
                </c:pt>
                <c:pt idx="45">
                  <c:v>20.399999999999999</c:v>
                </c:pt>
                <c:pt idx="46">
                  <c:v>16</c:v>
                </c:pt>
                <c:pt idx="47">
                  <c:v>23.5</c:v>
                </c:pt>
                <c:pt idx="48">
                  <c:v>21.2</c:v>
                </c:pt>
                <c:pt idx="49">
                  <c:v>20.3</c:v>
                </c:pt>
                <c:pt idx="50">
                  <c:v>20.3</c:v>
                </c:pt>
                <c:pt idx="51">
                  <c:v>20.5</c:v>
                </c:pt>
                <c:pt idx="52">
                  <c:v>17.100000000000001</c:v>
                </c:pt>
                <c:pt idx="53">
                  <c:v>20.5</c:v>
                </c:pt>
                <c:pt idx="54">
                  <c:v>14.8</c:v>
                </c:pt>
                <c:pt idx="55">
                  <c:v>17</c:v>
                </c:pt>
                <c:pt idx="56">
                  <c:v>19.5</c:v>
                </c:pt>
                <c:pt idx="57">
                  <c:v>15.2</c:v>
                </c:pt>
                <c:pt idx="58">
                  <c:v>15.8</c:v>
                </c:pt>
                <c:pt idx="59">
                  <c:v>17.2</c:v>
                </c:pt>
                <c:pt idx="60">
                  <c:v>17.5</c:v>
                </c:pt>
                <c:pt idx="61">
                  <c:v>17.600000000000001</c:v>
                </c:pt>
                <c:pt idx="62">
                  <c:v>14.7</c:v>
                </c:pt>
                <c:pt idx="63">
                  <c:v>18.2</c:v>
                </c:pt>
                <c:pt idx="64">
                  <c:v>17.3</c:v>
                </c:pt>
                <c:pt idx="65">
                  <c:v>22.2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C9-4897-99EC-382B643AB514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Data'!$AG$121:$AG$216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23</c:v>
                </c:pt>
                <c:pt idx="29">
                  <c:v>0</c:v>
                </c:pt>
                <c:pt idx="30">
                  <c:v>21.4</c:v>
                </c:pt>
                <c:pt idx="31">
                  <c:v>22.6</c:v>
                </c:pt>
                <c:pt idx="32">
                  <c:v>20.9</c:v>
                </c:pt>
                <c:pt idx="33">
                  <c:v>22.9</c:v>
                </c:pt>
                <c:pt idx="34">
                  <c:v>24.6</c:v>
                </c:pt>
                <c:pt idx="35">
                  <c:v>19.899999999999999</c:v>
                </c:pt>
                <c:pt idx="36">
                  <c:v>23.5</c:v>
                </c:pt>
                <c:pt idx="37">
                  <c:v>22</c:v>
                </c:pt>
                <c:pt idx="38">
                  <c:v>21.6</c:v>
                </c:pt>
                <c:pt idx="39">
                  <c:v>23.6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21.7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25.2</c:v>
                </c:pt>
                <c:pt idx="60">
                  <c:v>24</c:v>
                </c:pt>
                <c:pt idx="61">
                  <c:v>0</c:v>
                </c:pt>
                <c:pt idx="62">
                  <c:v>20.3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C9-4897-99EC-382B643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726416"/>
        <c:axId val="-1005729680"/>
      </c:lineChart>
      <c:catAx>
        <c:axId val="-100573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5726960"/>
        <c:crosses val="autoZero"/>
        <c:auto val="1"/>
        <c:lblAlgn val="ctr"/>
        <c:lblOffset val="100"/>
        <c:noMultiLvlLbl val="0"/>
      </c:catAx>
      <c:valAx>
        <c:axId val="-10057269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5730224"/>
        <c:crosses val="autoZero"/>
        <c:crossBetween val="between"/>
      </c:valAx>
      <c:catAx>
        <c:axId val="-100572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05729680"/>
        <c:crosses val="autoZero"/>
        <c:auto val="1"/>
        <c:lblAlgn val="ctr"/>
        <c:lblOffset val="100"/>
        <c:noMultiLvlLbl val="0"/>
      </c:catAx>
      <c:valAx>
        <c:axId val="-1005729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572641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9873817034700314"/>
          <c:y val="0.8461538461538474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961896371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2186237435807"/>
          <c:w val="0.81057268722466957"/>
          <c:h val="0.567568691080337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Data'!$A$228:$A$323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Data'!$B$228:$B$323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21</c:v>
                </c:pt>
                <c:pt idx="32">
                  <c:v>24</c:v>
                </c:pt>
                <c:pt idx="33">
                  <c:v>14</c:v>
                </c:pt>
                <c:pt idx="34">
                  <c:v>15</c:v>
                </c:pt>
                <c:pt idx="35">
                  <c:v>21</c:v>
                </c:pt>
                <c:pt idx="36">
                  <c:v>10</c:v>
                </c:pt>
                <c:pt idx="37">
                  <c:v>14</c:v>
                </c:pt>
                <c:pt idx="38">
                  <c:v>16</c:v>
                </c:pt>
                <c:pt idx="39">
                  <c:v>15</c:v>
                </c:pt>
                <c:pt idx="40">
                  <c:v>14</c:v>
                </c:pt>
                <c:pt idx="41">
                  <c:v>8</c:v>
                </c:pt>
                <c:pt idx="42">
                  <c:v>13</c:v>
                </c:pt>
                <c:pt idx="43">
                  <c:v>7</c:v>
                </c:pt>
                <c:pt idx="44">
                  <c:v>5</c:v>
                </c:pt>
                <c:pt idx="45">
                  <c:v>8</c:v>
                </c:pt>
                <c:pt idx="46">
                  <c:v>6</c:v>
                </c:pt>
                <c:pt idx="47">
                  <c:v>9</c:v>
                </c:pt>
                <c:pt idx="48">
                  <c:v>4</c:v>
                </c:pt>
                <c:pt idx="49">
                  <c:v>10</c:v>
                </c:pt>
                <c:pt idx="50">
                  <c:v>9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5</c:v>
                </c:pt>
                <c:pt idx="55">
                  <c:v>8</c:v>
                </c:pt>
                <c:pt idx="56">
                  <c:v>10</c:v>
                </c:pt>
                <c:pt idx="57">
                  <c:v>10</c:v>
                </c:pt>
                <c:pt idx="58">
                  <c:v>8</c:v>
                </c:pt>
                <c:pt idx="59">
                  <c:v>11</c:v>
                </c:pt>
                <c:pt idx="60">
                  <c:v>11</c:v>
                </c:pt>
                <c:pt idx="61">
                  <c:v>14</c:v>
                </c:pt>
                <c:pt idx="62">
                  <c:v>22</c:v>
                </c:pt>
                <c:pt idx="63">
                  <c:v>19</c:v>
                </c:pt>
                <c:pt idx="64">
                  <c:v>8</c:v>
                </c:pt>
                <c:pt idx="65">
                  <c:v>4</c:v>
                </c:pt>
                <c:pt idx="66">
                  <c:v>12</c:v>
                </c:pt>
                <c:pt idx="67">
                  <c:v>11</c:v>
                </c:pt>
                <c:pt idx="68">
                  <c:v>12</c:v>
                </c:pt>
                <c:pt idx="69">
                  <c:v>19</c:v>
                </c:pt>
                <c:pt idx="70">
                  <c:v>15</c:v>
                </c:pt>
                <c:pt idx="71">
                  <c:v>21</c:v>
                </c:pt>
                <c:pt idx="72">
                  <c:v>8</c:v>
                </c:pt>
                <c:pt idx="73">
                  <c:v>12</c:v>
                </c:pt>
                <c:pt idx="74">
                  <c:v>12</c:v>
                </c:pt>
                <c:pt idx="75">
                  <c:v>16</c:v>
                </c:pt>
                <c:pt idx="76">
                  <c:v>12</c:v>
                </c:pt>
                <c:pt idx="77">
                  <c:v>20</c:v>
                </c:pt>
                <c:pt idx="78">
                  <c:v>17</c:v>
                </c:pt>
                <c:pt idx="79">
                  <c:v>7</c:v>
                </c:pt>
                <c:pt idx="80">
                  <c:v>11</c:v>
                </c:pt>
                <c:pt idx="81">
                  <c:v>6</c:v>
                </c:pt>
                <c:pt idx="82">
                  <c:v>6</c:v>
                </c:pt>
                <c:pt idx="83">
                  <c:v>11</c:v>
                </c:pt>
                <c:pt idx="84">
                  <c:v>10</c:v>
                </c:pt>
                <c:pt idx="85">
                  <c:v>2</c:v>
                </c:pt>
                <c:pt idx="86">
                  <c:v>2</c:v>
                </c:pt>
                <c:pt idx="87">
                  <c:v>4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6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C-4447-AE6E-AAADE22C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46931520"/>
        <c:axId val="-1146933696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C-4447-AE6E-AAADE22C2480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C-4447-AE6E-AAADE22C24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Data'!$A$14:$A$109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Data'!$AF$228:$AF$323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21.9</c:v>
                </c:pt>
                <c:pt idx="28">
                  <c:v>21.2</c:v>
                </c:pt>
                <c:pt idx="29">
                  <c:v>20.399999999999999</c:v>
                </c:pt>
                <c:pt idx="30">
                  <c:v>20.3</c:v>
                </c:pt>
                <c:pt idx="31">
                  <c:v>18.600000000000001</c:v>
                </c:pt>
                <c:pt idx="32">
                  <c:v>16.5</c:v>
                </c:pt>
                <c:pt idx="33">
                  <c:v>19.5</c:v>
                </c:pt>
                <c:pt idx="34">
                  <c:v>18.399999999999999</c:v>
                </c:pt>
                <c:pt idx="35">
                  <c:v>19.899999999999999</c:v>
                </c:pt>
                <c:pt idx="36">
                  <c:v>18.2</c:v>
                </c:pt>
                <c:pt idx="37">
                  <c:v>16.899999999999999</c:v>
                </c:pt>
                <c:pt idx="38">
                  <c:v>19</c:v>
                </c:pt>
                <c:pt idx="39">
                  <c:v>18.100000000000001</c:v>
                </c:pt>
                <c:pt idx="40">
                  <c:v>19.5</c:v>
                </c:pt>
                <c:pt idx="41">
                  <c:v>20.8</c:v>
                </c:pt>
                <c:pt idx="42">
                  <c:v>19.2</c:v>
                </c:pt>
                <c:pt idx="43">
                  <c:v>21.4</c:v>
                </c:pt>
                <c:pt idx="44">
                  <c:v>16.8</c:v>
                </c:pt>
                <c:pt idx="45">
                  <c:v>19.5</c:v>
                </c:pt>
                <c:pt idx="46">
                  <c:v>18.5</c:v>
                </c:pt>
                <c:pt idx="47">
                  <c:v>21.1</c:v>
                </c:pt>
                <c:pt idx="48">
                  <c:v>22.9</c:v>
                </c:pt>
                <c:pt idx="49">
                  <c:v>16.2</c:v>
                </c:pt>
                <c:pt idx="50">
                  <c:v>19.5</c:v>
                </c:pt>
                <c:pt idx="51">
                  <c:v>16</c:v>
                </c:pt>
                <c:pt idx="52">
                  <c:v>18.2</c:v>
                </c:pt>
                <c:pt idx="53">
                  <c:v>18.7</c:v>
                </c:pt>
                <c:pt idx="54">
                  <c:v>14.7</c:v>
                </c:pt>
                <c:pt idx="55">
                  <c:v>15.1</c:v>
                </c:pt>
                <c:pt idx="56">
                  <c:v>17.899999999999999</c:v>
                </c:pt>
                <c:pt idx="57">
                  <c:v>16</c:v>
                </c:pt>
                <c:pt idx="58">
                  <c:v>19.7</c:v>
                </c:pt>
                <c:pt idx="59">
                  <c:v>18</c:v>
                </c:pt>
                <c:pt idx="60">
                  <c:v>14.4</c:v>
                </c:pt>
                <c:pt idx="61">
                  <c:v>17.3</c:v>
                </c:pt>
                <c:pt idx="62">
                  <c:v>18.8</c:v>
                </c:pt>
                <c:pt idx="63">
                  <c:v>16.5</c:v>
                </c:pt>
                <c:pt idx="64">
                  <c:v>21.1</c:v>
                </c:pt>
                <c:pt idx="65">
                  <c:v>17.899999999999999</c:v>
                </c:pt>
                <c:pt idx="66">
                  <c:v>20.6</c:v>
                </c:pt>
                <c:pt idx="67">
                  <c:v>20.3</c:v>
                </c:pt>
                <c:pt idx="68">
                  <c:v>14.8</c:v>
                </c:pt>
                <c:pt idx="69">
                  <c:v>17.399999999999999</c:v>
                </c:pt>
                <c:pt idx="70">
                  <c:v>21</c:v>
                </c:pt>
                <c:pt idx="71">
                  <c:v>17.100000000000001</c:v>
                </c:pt>
                <c:pt idx="72">
                  <c:v>21</c:v>
                </c:pt>
                <c:pt idx="73">
                  <c:v>16.3</c:v>
                </c:pt>
                <c:pt idx="74">
                  <c:v>18.100000000000001</c:v>
                </c:pt>
                <c:pt idx="75">
                  <c:v>19.600000000000001</c:v>
                </c:pt>
                <c:pt idx="76">
                  <c:v>21.7</c:v>
                </c:pt>
                <c:pt idx="77">
                  <c:v>19.3</c:v>
                </c:pt>
                <c:pt idx="78">
                  <c:v>17.600000000000001</c:v>
                </c:pt>
                <c:pt idx="79">
                  <c:v>18.7</c:v>
                </c:pt>
                <c:pt idx="80">
                  <c:v>20.7</c:v>
                </c:pt>
                <c:pt idx="81">
                  <c:v>15.1</c:v>
                </c:pt>
                <c:pt idx="82">
                  <c:v>20.100000000000001</c:v>
                </c:pt>
                <c:pt idx="83">
                  <c:v>18.600000000000001</c:v>
                </c:pt>
                <c:pt idx="84">
                  <c:v>19.600000000000001</c:v>
                </c:pt>
                <c:pt idx="85">
                  <c:v>23</c:v>
                </c:pt>
                <c:pt idx="86">
                  <c:v>16</c:v>
                </c:pt>
                <c:pt idx="87">
                  <c:v>17.3</c:v>
                </c:pt>
                <c:pt idx="88">
                  <c:v>23.3</c:v>
                </c:pt>
                <c:pt idx="89">
                  <c:v>17.7</c:v>
                </c:pt>
                <c:pt idx="90">
                  <c:v>23</c:v>
                </c:pt>
                <c:pt idx="91">
                  <c:v>24.3</c:v>
                </c:pt>
                <c:pt idx="92">
                  <c:v>18.899999999999999</c:v>
                </c:pt>
                <c:pt idx="93">
                  <c:v>0</c:v>
                </c:pt>
                <c:pt idx="94">
                  <c:v>0</c:v>
                </c:pt>
                <c:pt idx="95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C-4447-AE6E-AAADE22C2480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Data'!$AG$228:$AG$323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26.1</c:v>
                </c:pt>
                <c:pt idx="29">
                  <c:v>24.2</c:v>
                </c:pt>
                <c:pt idx="30">
                  <c:v>26.4</c:v>
                </c:pt>
                <c:pt idx="31">
                  <c:v>24.4</c:v>
                </c:pt>
                <c:pt idx="32">
                  <c:v>22.3</c:v>
                </c:pt>
                <c:pt idx="33">
                  <c:v>22.1</c:v>
                </c:pt>
                <c:pt idx="34">
                  <c:v>21.1</c:v>
                </c:pt>
                <c:pt idx="35">
                  <c:v>24.2</c:v>
                </c:pt>
                <c:pt idx="36">
                  <c:v>0</c:v>
                </c:pt>
                <c:pt idx="37">
                  <c:v>23.9</c:v>
                </c:pt>
                <c:pt idx="38">
                  <c:v>24.8</c:v>
                </c:pt>
                <c:pt idx="39">
                  <c:v>23.5</c:v>
                </c:pt>
                <c:pt idx="40">
                  <c:v>27.1</c:v>
                </c:pt>
                <c:pt idx="41">
                  <c:v>0</c:v>
                </c:pt>
                <c:pt idx="42">
                  <c:v>25.1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20</c:v>
                </c:pt>
                <c:pt idx="60">
                  <c:v>19.100000000000001</c:v>
                </c:pt>
                <c:pt idx="61">
                  <c:v>24.6</c:v>
                </c:pt>
                <c:pt idx="62">
                  <c:v>23.9</c:v>
                </c:pt>
                <c:pt idx="63">
                  <c:v>19.7</c:v>
                </c:pt>
                <c:pt idx="64">
                  <c:v>0</c:v>
                </c:pt>
                <c:pt idx="65">
                  <c:v>0</c:v>
                </c:pt>
                <c:pt idx="66">
                  <c:v>28.6</c:v>
                </c:pt>
                <c:pt idx="67">
                  <c:v>24</c:v>
                </c:pt>
                <c:pt idx="68">
                  <c:v>21.3</c:v>
                </c:pt>
                <c:pt idx="69">
                  <c:v>22</c:v>
                </c:pt>
                <c:pt idx="70">
                  <c:v>24.9</c:v>
                </c:pt>
                <c:pt idx="71">
                  <c:v>21.4</c:v>
                </c:pt>
                <c:pt idx="72">
                  <c:v>0</c:v>
                </c:pt>
                <c:pt idx="73">
                  <c:v>21.9</c:v>
                </c:pt>
                <c:pt idx="74">
                  <c:v>22.9</c:v>
                </c:pt>
                <c:pt idx="75">
                  <c:v>26.8</c:v>
                </c:pt>
                <c:pt idx="76">
                  <c:v>27.8</c:v>
                </c:pt>
                <c:pt idx="77">
                  <c:v>23.7</c:v>
                </c:pt>
                <c:pt idx="78">
                  <c:v>22.7</c:v>
                </c:pt>
                <c:pt idx="79">
                  <c:v>0</c:v>
                </c:pt>
                <c:pt idx="80">
                  <c:v>26.3</c:v>
                </c:pt>
                <c:pt idx="81">
                  <c:v>0</c:v>
                </c:pt>
                <c:pt idx="82">
                  <c:v>0</c:v>
                </c:pt>
                <c:pt idx="83">
                  <c:v>27.2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1C-4447-AE6E-AAADE22C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6926080"/>
        <c:axId val="-1146930976"/>
      </c:lineChart>
      <c:catAx>
        <c:axId val="-114693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46933696"/>
        <c:crosses val="autoZero"/>
        <c:auto val="1"/>
        <c:lblAlgn val="ctr"/>
        <c:lblOffset val="100"/>
        <c:noMultiLvlLbl val="0"/>
      </c:catAx>
      <c:valAx>
        <c:axId val="-11469336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66595084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46931520"/>
        <c:crosses val="autoZero"/>
        <c:crossBetween val="between"/>
      </c:valAx>
      <c:catAx>
        <c:axId val="-11469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46930976"/>
        <c:crosses val="autoZero"/>
        <c:auto val="1"/>
        <c:lblAlgn val="ctr"/>
        <c:lblOffset val="100"/>
        <c:noMultiLvlLbl val="0"/>
      </c:catAx>
      <c:valAx>
        <c:axId val="-11469309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469260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135646687697152"/>
          <c:y val="0.8146853146853158"/>
          <c:w val="0.12539432176656151"/>
          <c:h val="0.12587412587412583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1962375404912153"/>
          <c:w val="0.81801089301825525"/>
          <c:h val="0.6370972968458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Data'!$B$335:$B$430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7</c:v>
                </c:pt>
                <c:pt idx="28">
                  <c:v>7</c:v>
                </c:pt>
                <c:pt idx="29">
                  <c:v>16</c:v>
                </c:pt>
                <c:pt idx="30">
                  <c:v>20</c:v>
                </c:pt>
                <c:pt idx="31">
                  <c:v>22</c:v>
                </c:pt>
                <c:pt idx="32">
                  <c:v>21</c:v>
                </c:pt>
                <c:pt idx="33">
                  <c:v>19</c:v>
                </c:pt>
                <c:pt idx="34">
                  <c:v>20</c:v>
                </c:pt>
                <c:pt idx="35">
                  <c:v>25</c:v>
                </c:pt>
                <c:pt idx="36">
                  <c:v>18</c:v>
                </c:pt>
                <c:pt idx="37">
                  <c:v>17</c:v>
                </c:pt>
                <c:pt idx="38">
                  <c:v>21</c:v>
                </c:pt>
                <c:pt idx="39">
                  <c:v>12</c:v>
                </c:pt>
                <c:pt idx="40">
                  <c:v>9</c:v>
                </c:pt>
                <c:pt idx="41">
                  <c:v>13</c:v>
                </c:pt>
                <c:pt idx="42">
                  <c:v>4</c:v>
                </c:pt>
                <c:pt idx="43">
                  <c:v>9</c:v>
                </c:pt>
                <c:pt idx="44">
                  <c:v>5</c:v>
                </c:pt>
                <c:pt idx="45">
                  <c:v>8</c:v>
                </c:pt>
                <c:pt idx="46">
                  <c:v>7</c:v>
                </c:pt>
                <c:pt idx="47">
                  <c:v>8</c:v>
                </c:pt>
                <c:pt idx="48">
                  <c:v>10</c:v>
                </c:pt>
                <c:pt idx="49">
                  <c:v>7</c:v>
                </c:pt>
                <c:pt idx="50">
                  <c:v>7</c:v>
                </c:pt>
                <c:pt idx="51">
                  <c:v>9</c:v>
                </c:pt>
                <c:pt idx="52">
                  <c:v>17</c:v>
                </c:pt>
                <c:pt idx="53">
                  <c:v>7</c:v>
                </c:pt>
                <c:pt idx="54">
                  <c:v>10</c:v>
                </c:pt>
                <c:pt idx="55">
                  <c:v>8</c:v>
                </c:pt>
                <c:pt idx="56">
                  <c:v>7</c:v>
                </c:pt>
                <c:pt idx="57">
                  <c:v>2</c:v>
                </c:pt>
                <c:pt idx="58">
                  <c:v>6</c:v>
                </c:pt>
                <c:pt idx="59">
                  <c:v>15</c:v>
                </c:pt>
                <c:pt idx="60">
                  <c:v>18</c:v>
                </c:pt>
                <c:pt idx="61">
                  <c:v>13</c:v>
                </c:pt>
                <c:pt idx="62">
                  <c:v>15</c:v>
                </c:pt>
                <c:pt idx="63">
                  <c:v>15</c:v>
                </c:pt>
                <c:pt idx="64">
                  <c:v>8</c:v>
                </c:pt>
                <c:pt idx="65">
                  <c:v>9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9</c:v>
                </c:pt>
                <c:pt idx="70">
                  <c:v>18</c:v>
                </c:pt>
                <c:pt idx="71">
                  <c:v>13</c:v>
                </c:pt>
                <c:pt idx="72">
                  <c:v>15</c:v>
                </c:pt>
                <c:pt idx="73">
                  <c:v>12</c:v>
                </c:pt>
                <c:pt idx="74">
                  <c:v>16</c:v>
                </c:pt>
                <c:pt idx="75">
                  <c:v>10</c:v>
                </c:pt>
                <c:pt idx="76">
                  <c:v>7</c:v>
                </c:pt>
                <c:pt idx="77">
                  <c:v>10</c:v>
                </c:pt>
                <c:pt idx="78">
                  <c:v>12</c:v>
                </c:pt>
                <c:pt idx="79">
                  <c:v>8</c:v>
                </c:pt>
                <c:pt idx="80">
                  <c:v>8</c:v>
                </c:pt>
                <c:pt idx="81">
                  <c:v>10</c:v>
                </c:pt>
                <c:pt idx="82">
                  <c:v>10</c:v>
                </c:pt>
                <c:pt idx="83">
                  <c:v>8</c:v>
                </c:pt>
                <c:pt idx="84">
                  <c:v>8</c:v>
                </c:pt>
                <c:pt idx="85">
                  <c:v>7</c:v>
                </c:pt>
                <c:pt idx="86">
                  <c:v>5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4</c:v>
                </c:pt>
                <c:pt idx="91">
                  <c:v>4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6-4C1C-9A12-FE41E268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46929344"/>
        <c:axId val="-1146939680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6-4C1C-9A12-FE41E2688161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6-4C1C-9A12-FE41E26881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Data'!$AF$335:$AF$430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19.8</c:v>
                </c:pt>
                <c:pt idx="3">
                  <c:v>22.4</c:v>
                </c:pt>
                <c:pt idx="4">
                  <c:v>0</c:v>
                </c:pt>
                <c:pt idx="5">
                  <c:v>21.3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18.100000000000001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14.1</c:v>
                </c:pt>
                <c:pt idx="22">
                  <c:v>16.7</c:v>
                </c:pt>
                <c:pt idx="23">
                  <c:v>21.4</c:v>
                </c:pt>
                <c:pt idx="24">
                  <c:v>18.8</c:v>
                </c:pt>
                <c:pt idx="25">
                  <c:v>16.899999999999999</c:v>
                </c:pt>
                <c:pt idx="26">
                  <c:v>18.5</c:v>
                </c:pt>
                <c:pt idx="27">
                  <c:v>18.8</c:v>
                </c:pt>
                <c:pt idx="28">
                  <c:v>16.5</c:v>
                </c:pt>
                <c:pt idx="29">
                  <c:v>19.8</c:v>
                </c:pt>
                <c:pt idx="30">
                  <c:v>18</c:v>
                </c:pt>
                <c:pt idx="31">
                  <c:v>18.8</c:v>
                </c:pt>
                <c:pt idx="32">
                  <c:v>18</c:v>
                </c:pt>
                <c:pt idx="33">
                  <c:v>18.899999999999999</c:v>
                </c:pt>
                <c:pt idx="34">
                  <c:v>17.7</c:v>
                </c:pt>
                <c:pt idx="35">
                  <c:v>18</c:v>
                </c:pt>
                <c:pt idx="36">
                  <c:v>18</c:v>
                </c:pt>
                <c:pt idx="37">
                  <c:v>18.2</c:v>
                </c:pt>
                <c:pt idx="38">
                  <c:v>19.600000000000001</c:v>
                </c:pt>
                <c:pt idx="39">
                  <c:v>18.899999999999999</c:v>
                </c:pt>
                <c:pt idx="40">
                  <c:v>17.100000000000001</c:v>
                </c:pt>
                <c:pt idx="41">
                  <c:v>21.5</c:v>
                </c:pt>
                <c:pt idx="42">
                  <c:v>22.7</c:v>
                </c:pt>
                <c:pt idx="43">
                  <c:v>20.6</c:v>
                </c:pt>
                <c:pt idx="44">
                  <c:v>12.7</c:v>
                </c:pt>
                <c:pt idx="45">
                  <c:v>17</c:v>
                </c:pt>
                <c:pt idx="46">
                  <c:v>21.5</c:v>
                </c:pt>
                <c:pt idx="47">
                  <c:v>18</c:v>
                </c:pt>
                <c:pt idx="48">
                  <c:v>15.3</c:v>
                </c:pt>
                <c:pt idx="49">
                  <c:v>12.3</c:v>
                </c:pt>
                <c:pt idx="50">
                  <c:v>16.7</c:v>
                </c:pt>
                <c:pt idx="51">
                  <c:v>19.5</c:v>
                </c:pt>
                <c:pt idx="52">
                  <c:v>18.100000000000001</c:v>
                </c:pt>
                <c:pt idx="53">
                  <c:v>17.5</c:v>
                </c:pt>
                <c:pt idx="54">
                  <c:v>18.5</c:v>
                </c:pt>
                <c:pt idx="55">
                  <c:v>19.100000000000001</c:v>
                </c:pt>
                <c:pt idx="56">
                  <c:v>16</c:v>
                </c:pt>
                <c:pt idx="57">
                  <c:v>20</c:v>
                </c:pt>
                <c:pt idx="58">
                  <c:v>15.9</c:v>
                </c:pt>
                <c:pt idx="59">
                  <c:v>17</c:v>
                </c:pt>
                <c:pt idx="60">
                  <c:v>17.600000000000001</c:v>
                </c:pt>
                <c:pt idx="61">
                  <c:v>15</c:v>
                </c:pt>
                <c:pt idx="62">
                  <c:v>18.100000000000001</c:v>
                </c:pt>
                <c:pt idx="63">
                  <c:v>17.100000000000001</c:v>
                </c:pt>
                <c:pt idx="64">
                  <c:v>18.5</c:v>
                </c:pt>
                <c:pt idx="65">
                  <c:v>18.3</c:v>
                </c:pt>
                <c:pt idx="66">
                  <c:v>19</c:v>
                </c:pt>
                <c:pt idx="67">
                  <c:v>16.600000000000001</c:v>
                </c:pt>
                <c:pt idx="68">
                  <c:v>16.2</c:v>
                </c:pt>
                <c:pt idx="69">
                  <c:v>18.2</c:v>
                </c:pt>
                <c:pt idx="70">
                  <c:v>20.6</c:v>
                </c:pt>
                <c:pt idx="71">
                  <c:v>20.399999999999999</c:v>
                </c:pt>
                <c:pt idx="72">
                  <c:v>22.1</c:v>
                </c:pt>
                <c:pt idx="73">
                  <c:v>15.8</c:v>
                </c:pt>
                <c:pt idx="74">
                  <c:v>20.3</c:v>
                </c:pt>
                <c:pt idx="75">
                  <c:v>19.600000000000001</c:v>
                </c:pt>
                <c:pt idx="76">
                  <c:v>19.899999999999999</c:v>
                </c:pt>
                <c:pt idx="77">
                  <c:v>17</c:v>
                </c:pt>
                <c:pt idx="78">
                  <c:v>18.3</c:v>
                </c:pt>
                <c:pt idx="79">
                  <c:v>19</c:v>
                </c:pt>
                <c:pt idx="80">
                  <c:v>20.6</c:v>
                </c:pt>
                <c:pt idx="81">
                  <c:v>21.8</c:v>
                </c:pt>
                <c:pt idx="82">
                  <c:v>17.5</c:v>
                </c:pt>
                <c:pt idx="83">
                  <c:v>21.5</c:v>
                </c:pt>
                <c:pt idx="84">
                  <c:v>19.899999999999999</c:v>
                </c:pt>
                <c:pt idx="85">
                  <c:v>22.2</c:v>
                </c:pt>
                <c:pt idx="86">
                  <c:v>18.5</c:v>
                </c:pt>
                <c:pt idx="87">
                  <c:v>19.3</c:v>
                </c:pt>
                <c:pt idx="88">
                  <c:v>20.7</c:v>
                </c:pt>
                <c:pt idx="89">
                  <c:v>20.7</c:v>
                </c:pt>
                <c:pt idx="90">
                  <c:v>14.7</c:v>
                </c:pt>
                <c:pt idx="91">
                  <c:v>15.5</c:v>
                </c:pt>
                <c:pt idx="92">
                  <c:v>16.2</c:v>
                </c:pt>
                <c:pt idx="93">
                  <c:v>0</c:v>
                </c:pt>
                <c:pt idx="94">
                  <c:v>0</c:v>
                </c:pt>
                <c:pt idx="95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6-4C1C-9A12-FE41E2688161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Data'!$AG$335:$AG$430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25.2</c:v>
                </c:pt>
                <c:pt idx="30">
                  <c:v>23.3</c:v>
                </c:pt>
                <c:pt idx="31">
                  <c:v>23.1</c:v>
                </c:pt>
                <c:pt idx="32">
                  <c:v>25.4</c:v>
                </c:pt>
                <c:pt idx="33">
                  <c:v>23.2</c:v>
                </c:pt>
                <c:pt idx="34">
                  <c:v>22.9</c:v>
                </c:pt>
                <c:pt idx="35">
                  <c:v>22.9</c:v>
                </c:pt>
                <c:pt idx="36">
                  <c:v>24.7</c:v>
                </c:pt>
                <c:pt idx="37">
                  <c:v>22.8</c:v>
                </c:pt>
                <c:pt idx="38">
                  <c:v>24.5</c:v>
                </c:pt>
                <c:pt idx="39">
                  <c:v>24.7</c:v>
                </c:pt>
                <c:pt idx="40">
                  <c:v>0</c:v>
                </c:pt>
                <c:pt idx="41">
                  <c:v>26.6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29.7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21.8</c:v>
                </c:pt>
                <c:pt idx="60">
                  <c:v>22.6</c:v>
                </c:pt>
                <c:pt idx="61">
                  <c:v>19.399999999999999</c:v>
                </c:pt>
                <c:pt idx="62">
                  <c:v>25</c:v>
                </c:pt>
                <c:pt idx="63">
                  <c:v>22.6</c:v>
                </c:pt>
                <c:pt idx="64">
                  <c:v>0</c:v>
                </c:pt>
                <c:pt idx="65">
                  <c:v>0</c:v>
                </c:pt>
                <c:pt idx="66">
                  <c:v>25.8</c:v>
                </c:pt>
                <c:pt idx="67">
                  <c:v>20.100000000000001</c:v>
                </c:pt>
                <c:pt idx="68">
                  <c:v>20.9</c:v>
                </c:pt>
                <c:pt idx="69">
                  <c:v>0</c:v>
                </c:pt>
                <c:pt idx="70">
                  <c:v>23.3</c:v>
                </c:pt>
                <c:pt idx="71">
                  <c:v>26</c:v>
                </c:pt>
                <c:pt idx="72">
                  <c:v>30.2</c:v>
                </c:pt>
                <c:pt idx="73">
                  <c:v>20.3</c:v>
                </c:pt>
                <c:pt idx="74">
                  <c:v>24.5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21.1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6-4C1C-9A12-FE41E268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6928256"/>
        <c:axId val="-1146934784"/>
      </c:lineChart>
      <c:catAx>
        <c:axId val="-114692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46939680"/>
        <c:crosses val="autoZero"/>
        <c:auto val="1"/>
        <c:lblAlgn val="ctr"/>
        <c:lblOffset val="100"/>
        <c:noMultiLvlLbl val="0"/>
      </c:catAx>
      <c:valAx>
        <c:axId val="-11469396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46929344"/>
        <c:crosses val="autoZero"/>
        <c:crossBetween val="between"/>
      </c:valAx>
      <c:catAx>
        <c:axId val="-114692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46934784"/>
        <c:crosses val="autoZero"/>
        <c:auto val="1"/>
        <c:lblAlgn val="ctr"/>
        <c:lblOffset val="100"/>
        <c:noMultiLvlLbl val="0"/>
      </c:catAx>
      <c:valAx>
        <c:axId val="-11469347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469282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160883280757315"/>
          <c:y val="0.84695652173913039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744836243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1962375404912153"/>
          <c:w val="0.82315921963499961"/>
          <c:h val="0.60349511874218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Data'!$B$442:$B$537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6</c:v>
                </c:pt>
                <c:pt idx="29">
                  <c:v>4</c:v>
                </c:pt>
                <c:pt idx="30">
                  <c:v>20</c:v>
                </c:pt>
                <c:pt idx="31">
                  <c:v>18</c:v>
                </c:pt>
                <c:pt idx="32">
                  <c:v>20</c:v>
                </c:pt>
                <c:pt idx="33">
                  <c:v>24</c:v>
                </c:pt>
                <c:pt idx="34">
                  <c:v>15</c:v>
                </c:pt>
                <c:pt idx="35">
                  <c:v>17</c:v>
                </c:pt>
                <c:pt idx="36">
                  <c:v>22</c:v>
                </c:pt>
                <c:pt idx="37">
                  <c:v>14</c:v>
                </c:pt>
                <c:pt idx="38">
                  <c:v>9</c:v>
                </c:pt>
                <c:pt idx="39">
                  <c:v>11</c:v>
                </c:pt>
                <c:pt idx="40">
                  <c:v>13</c:v>
                </c:pt>
                <c:pt idx="41">
                  <c:v>12</c:v>
                </c:pt>
                <c:pt idx="42">
                  <c:v>10</c:v>
                </c:pt>
                <c:pt idx="43">
                  <c:v>7</c:v>
                </c:pt>
                <c:pt idx="44">
                  <c:v>7</c:v>
                </c:pt>
                <c:pt idx="45">
                  <c:v>9</c:v>
                </c:pt>
                <c:pt idx="46">
                  <c:v>9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1</c:v>
                </c:pt>
                <c:pt idx="51">
                  <c:v>7</c:v>
                </c:pt>
                <c:pt idx="52">
                  <c:v>11</c:v>
                </c:pt>
                <c:pt idx="53">
                  <c:v>11</c:v>
                </c:pt>
                <c:pt idx="54">
                  <c:v>3</c:v>
                </c:pt>
                <c:pt idx="55">
                  <c:v>13</c:v>
                </c:pt>
                <c:pt idx="56">
                  <c:v>9</c:v>
                </c:pt>
                <c:pt idx="57">
                  <c:v>13</c:v>
                </c:pt>
                <c:pt idx="58">
                  <c:v>8</c:v>
                </c:pt>
                <c:pt idx="59">
                  <c:v>6</c:v>
                </c:pt>
                <c:pt idx="60">
                  <c:v>11</c:v>
                </c:pt>
                <c:pt idx="61">
                  <c:v>12</c:v>
                </c:pt>
                <c:pt idx="62">
                  <c:v>12</c:v>
                </c:pt>
                <c:pt idx="63">
                  <c:v>9</c:v>
                </c:pt>
                <c:pt idx="64">
                  <c:v>12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13</c:v>
                </c:pt>
                <c:pt idx="69">
                  <c:v>10</c:v>
                </c:pt>
                <c:pt idx="70">
                  <c:v>16</c:v>
                </c:pt>
                <c:pt idx="71">
                  <c:v>18</c:v>
                </c:pt>
                <c:pt idx="72">
                  <c:v>15</c:v>
                </c:pt>
                <c:pt idx="73">
                  <c:v>12</c:v>
                </c:pt>
                <c:pt idx="74">
                  <c:v>13</c:v>
                </c:pt>
                <c:pt idx="75">
                  <c:v>10</c:v>
                </c:pt>
                <c:pt idx="76">
                  <c:v>3</c:v>
                </c:pt>
                <c:pt idx="77">
                  <c:v>8</c:v>
                </c:pt>
                <c:pt idx="78">
                  <c:v>11</c:v>
                </c:pt>
                <c:pt idx="79">
                  <c:v>3</c:v>
                </c:pt>
                <c:pt idx="80">
                  <c:v>8</c:v>
                </c:pt>
                <c:pt idx="81">
                  <c:v>13</c:v>
                </c:pt>
                <c:pt idx="82">
                  <c:v>8</c:v>
                </c:pt>
                <c:pt idx="83">
                  <c:v>11</c:v>
                </c:pt>
                <c:pt idx="84">
                  <c:v>3</c:v>
                </c:pt>
                <c:pt idx="85">
                  <c:v>10</c:v>
                </c:pt>
                <c:pt idx="86">
                  <c:v>4</c:v>
                </c:pt>
                <c:pt idx="87">
                  <c:v>6</c:v>
                </c:pt>
                <c:pt idx="88">
                  <c:v>7</c:v>
                </c:pt>
                <c:pt idx="89">
                  <c:v>4</c:v>
                </c:pt>
                <c:pt idx="90">
                  <c:v>5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2-42B4-9669-4F9F995E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57697536"/>
        <c:axId val="-1157711136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12-42B4-9669-4F9F995EF377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2-42B4-9669-4F9F995EF37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Data'!$A$442:$A$537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Data'!$AF$442:$AF$537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5.8</c:v>
                </c:pt>
                <c:pt idx="3">
                  <c:v>0</c:v>
                </c:pt>
                <c:pt idx="4">
                  <c:v>0</c:v>
                </c:pt>
                <c:pt idx="5">
                  <c:v>19.600000000000001</c:v>
                </c:pt>
                <c:pt idx="6">
                  <c:v>14.8</c:v>
                </c:pt>
                <c:pt idx="7">
                  <c:v>13.9</c:v>
                </c:pt>
                <c:pt idx="8">
                  <c:v>0</c:v>
                </c:pt>
                <c:pt idx="9">
                  <c:v>22.3</c:v>
                </c:pt>
                <c:pt idx="10">
                  <c:v>10.1</c:v>
                </c:pt>
                <c:pt idx="11">
                  <c:v>0</c:v>
                </c:pt>
                <c:pt idx="12">
                  <c:v>0</c:v>
                </c:pt>
                <c:pt idx="13">
                  <c:v>28.1</c:v>
                </c:pt>
                <c:pt idx="14">
                  <c:v>0</c:v>
                </c:pt>
                <c:pt idx="15">
                  <c:v>0</c:v>
                </c:pt>
                <c:pt idx="16">
                  <c:v>25.9</c:v>
                </c:pt>
                <c:pt idx="17">
                  <c:v>0</c:v>
                </c:pt>
                <c:pt idx="18">
                  <c:v>21.5</c:v>
                </c:pt>
                <c:pt idx="19">
                  <c:v>15.7</c:v>
                </c:pt>
                <c:pt idx="20">
                  <c:v>0</c:v>
                </c:pt>
                <c:pt idx="21">
                  <c:v>15.8</c:v>
                </c:pt>
                <c:pt idx="22">
                  <c:v>19.2</c:v>
                </c:pt>
                <c:pt idx="23">
                  <c:v>0</c:v>
                </c:pt>
                <c:pt idx="24">
                  <c:v>20.399999999999999</c:v>
                </c:pt>
                <c:pt idx="25">
                  <c:v>10.1</c:v>
                </c:pt>
                <c:pt idx="26">
                  <c:v>22.8</c:v>
                </c:pt>
                <c:pt idx="27">
                  <c:v>16.899999999999999</c:v>
                </c:pt>
                <c:pt idx="28">
                  <c:v>20.7</c:v>
                </c:pt>
                <c:pt idx="29">
                  <c:v>23.3</c:v>
                </c:pt>
                <c:pt idx="30">
                  <c:v>18.399999999999999</c:v>
                </c:pt>
                <c:pt idx="31">
                  <c:v>17.8</c:v>
                </c:pt>
                <c:pt idx="32">
                  <c:v>20</c:v>
                </c:pt>
                <c:pt idx="33">
                  <c:v>20.2</c:v>
                </c:pt>
                <c:pt idx="34">
                  <c:v>22</c:v>
                </c:pt>
                <c:pt idx="35">
                  <c:v>19.5</c:v>
                </c:pt>
                <c:pt idx="36">
                  <c:v>19.600000000000001</c:v>
                </c:pt>
                <c:pt idx="37">
                  <c:v>17.600000000000001</c:v>
                </c:pt>
                <c:pt idx="38">
                  <c:v>19.100000000000001</c:v>
                </c:pt>
                <c:pt idx="39">
                  <c:v>19.399999999999999</c:v>
                </c:pt>
                <c:pt idx="40">
                  <c:v>18</c:v>
                </c:pt>
                <c:pt idx="41">
                  <c:v>19.3</c:v>
                </c:pt>
                <c:pt idx="42">
                  <c:v>15.8</c:v>
                </c:pt>
                <c:pt idx="43">
                  <c:v>18</c:v>
                </c:pt>
                <c:pt idx="44">
                  <c:v>18</c:v>
                </c:pt>
                <c:pt idx="45">
                  <c:v>23.6</c:v>
                </c:pt>
                <c:pt idx="46">
                  <c:v>18</c:v>
                </c:pt>
                <c:pt idx="47">
                  <c:v>18.600000000000001</c:v>
                </c:pt>
                <c:pt idx="48">
                  <c:v>15.8</c:v>
                </c:pt>
                <c:pt idx="49">
                  <c:v>22.2</c:v>
                </c:pt>
                <c:pt idx="50">
                  <c:v>22.5</c:v>
                </c:pt>
                <c:pt idx="51">
                  <c:v>23.5</c:v>
                </c:pt>
                <c:pt idx="52">
                  <c:v>15.5</c:v>
                </c:pt>
                <c:pt idx="53">
                  <c:v>17.3</c:v>
                </c:pt>
                <c:pt idx="54">
                  <c:v>18.2</c:v>
                </c:pt>
                <c:pt idx="55">
                  <c:v>17.7</c:v>
                </c:pt>
                <c:pt idx="56">
                  <c:v>18.100000000000001</c:v>
                </c:pt>
                <c:pt idx="57">
                  <c:v>14.3</c:v>
                </c:pt>
                <c:pt idx="58">
                  <c:v>14.4</c:v>
                </c:pt>
                <c:pt idx="59">
                  <c:v>16.2</c:v>
                </c:pt>
                <c:pt idx="60">
                  <c:v>15.8</c:v>
                </c:pt>
                <c:pt idx="61">
                  <c:v>20.2</c:v>
                </c:pt>
                <c:pt idx="62">
                  <c:v>19</c:v>
                </c:pt>
                <c:pt idx="63">
                  <c:v>14.8</c:v>
                </c:pt>
                <c:pt idx="64">
                  <c:v>16.2</c:v>
                </c:pt>
                <c:pt idx="65">
                  <c:v>15</c:v>
                </c:pt>
                <c:pt idx="66">
                  <c:v>14.6</c:v>
                </c:pt>
                <c:pt idx="67">
                  <c:v>15.6</c:v>
                </c:pt>
                <c:pt idx="68">
                  <c:v>16.2</c:v>
                </c:pt>
                <c:pt idx="69">
                  <c:v>20.7</c:v>
                </c:pt>
                <c:pt idx="70">
                  <c:v>16.3</c:v>
                </c:pt>
                <c:pt idx="71">
                  <c:v>14.5</c:v>
                </c:pt>
                <c:pt idx="72">
                  <c:v>15.2</c:v>
                </c:pt>
                <c:pt idx="73">
                  <c:v>18.100000000000001</c:v>
                </c:pt>
                <c:pt idx="74">
                  <c:v>19.8</c:v>
                </c:pt>
                <c:pt idx="75">
                  <c:v>16.2</c:v>
                </c:pt>
                <c:pt idx="76">
                  <c:v>14.6</c:v>
                </c:pt>
                <c:pt idx="77">
                  <c:v>19.399999999999999</c:v>
                </c:pt>
                <c:pt idx="78">
                  <c:v>21.9</c:v>
                </c:pt>
                <c:pt idx="79">
                  <c:v>27</c:v>
                </c:pt>
                <c:pt idx="80">
                  <c:v>22.4</c:v>
                </c:pt>
                <c:pt idx="81">
                  <c:v>19.5</c:v>
                </c:pt>
                <c:pt idx="82">
                  <c:v>18.5</c:v>
                </c:pt>
                <c:pt idx="83">
                  <c:v>16.5</c:v>
                </c:pt>
                <c:pt idx="84">
                  <c:v>20.100000000000001</c:v>
                </c:pt>
                <c:pt idx="85">
                  <c:v>18.8</c:v>
                </c:pt>
                <c:pt idx="86">
                  <c:v>19.8</c:v>
                </c:pt>
                <c:pt idx="87">
                  <c:v>15</c:v>
                </c:pt>
                <c:pt idx="88">
                  <c:v>21.2</c:v>
                </c:pt>
                <c:pt idx="89">
                  <c:v>21.5</c:v>
                </c:pt>
                <c:pt idx="90">
                  <c:v>22.6</c:v>
                </c:pt>
                <c:pt idx="91">
                  <c:v>18.3</c:v>
                </c:pt>
                <c:pt idx="92">
                  <c:v>24</c:v>
                </c:pt>
                <c:pt idx="93">
                  <c:v>14.5</c:v>
                </c:pt>
                <c:pt idx="94">
                  <c:v>18.2</c:v>
                </c:pt>
                <c:pt idx="95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12-42B4-9669-4F9F995EF377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Data'!$AG$442:$AG$537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22.9</c:v>
                </c:pt>
                <c:pt idx="31">
                  <c:v>23.5</c:v>
                </c:pt>
                <c:pt idx="32">
                  <c:v>24.6</c:v>
                </c:pt>
                <c:pt idx="33">
                  <c:v>24.2</c:v>
                </c:pt>
                <c:pt idx="34">
                  <c:v>26</c:v>
                </c:pt>
                <c:pt idx="35">
                  <c:v>24</c:v>
                </c:pt>
                <c:pt idx="36">
                  <c:v>25.2</c:v>
                </c:pt>
                <c:pt idx="37">
                  <c:v>21.8</c:v>
                </c:pt>
                <c:pt idx="38">
                  <c:v>0</c:v>
                </c:pt>
                <c:pt idx="39">
                  <c:v>22.1</c:v>
                </c:pt>
                <c:pt idx="40">
                  <c:v>22.5</c:v>
                </c:pt>
                <c:pt idx="41">
                  <c:v>22.1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22.9</c:v>
                </c:pt>
                <c:pt idx="53">
                  <c:v>20.8</c:v>
                </c:pt>
                <c:pt idx="54">
                  <c:v>0</c:v>
                </c:pt>
                <c:pt idx="55">
                  <c:v>21.2</c:v>
                </c:pt>
                <c:pt idx="56">
                  <c:v>0</c:v>
                </c:pt>
                <c:pt idx="57">
                  <c:v>17.8</c:v>
                </c:pt>
                <c:pt idx="58">
                  <c:v>0</c:v>
                </c:pt>
                <c:pt idx="59">
                  <c:v>0</c:v>
                </c:pt>
                <c:pt idx="60">
                  <c:v>20.100000000000001</c:v>
                </c:pt>
                <c:pt idx="61">
                  <c:v>23.5</c:v>
                </c:pt>
                <c:pt idx="62">
                  <c:v>25.3</c:v>
                </c:pt>
                <c:pt idx="63">
                  <c:v>0</c:v>
                </c:pt>
                <c:pt idx="64">
                  <c:v>19.3</c:v>
                </c:pt>
                <c:pt idx="65">
                  <c:v>20.6</c:v>
                </c:pt>
                <c:pt idx="66">
                  <c:v>19.3</c:v>
                </c:pt>
                <c:pt idx="67">
                  <c:v>0</c:v>
                </c:pt>
                <c:pt idx="68">
                  <c:v>21.7</c:v>
                </c:pt>
                <c:pt idx="69">
                  <c:v>0</c:v>
                </c:pt>
                <c:pt idx="70">
                  <c:v>19.7</c:v>
                </c:pt>
                <c:pt idx="71">
                  <c:v>18.7</c:v>
                </c:pt>
                <c:pt idx="72">
                  <c:v>18.3</c:v>
                </c:pt>
                <c:pt idx="73">
                  <c:v>24.2</c:v>
                </c:pt>
                <c:pt idx="74">
                  <c:v>24.9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28.6</c:v>
                </c:pt>
                <c:pt idx="79">
                  <c:v>0</c:v>
                </c:pt>
                <c:pt idx="80">
                  <c:v>0</c:v>
                </c:pt>
                <c:pt idx="81">
                  <c:v>24.1</c:v>
                </c:pt>
                <c:pt idx="82">
                  <c:v>0</c:v>
                </c:pt>
                <c:pt idx="83">
                  <c:v>20.2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12-42B4-9669-4F9F995E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7706240"/>
        <c:axId val="-1157700800"/>
      </c:lineChart>
      <c:catAx>
        <c:axId val="-11576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57711136"/>
        <c:crosses val="autoZero"/>
        <c:auto val="1"/>
        <c:lblAlgn val="ctr"/>
        <c:lblOffset val="100"/>
        <c:noMultiLvlLbl val="0"/>
      </c:catAx>
      <c:valAx>
        <c:axId val="-1157711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7489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57697536"/>
        <c:crosses val="autoZero"/>
        <c:crossBetween val="between"/>
      </c:valAx>
      <c:catAx>
        <c:axId val="-11577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57700800"/>
        <c:crosses val="autoZero"/>
        <c:auto val="1"/>
        <c:lblAlgn val="ctr"/>
        <c:lblOffset val="100"/>
        <c:noMultiLvlLbl val="0"/>
      </c:catAx>
      <c:valAx>
        <c:axId val="-11577008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577062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239747634069562"/>
          <c:y val="0.85217391304348034"/>
          <c:w val="0.12539432176656151"/>
          <c:h val="0.12521739130434809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0956576463212"/>
          <c:y val="0.12165801211338265"/>
          <c:w val="0.8269351793580948"/>
          <c:h val="0.612300764262951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Data'!$B$549:$B$644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3</c:v>
                </c:pt>
                <c:pt idx="32">
                  <c:v>0</c:v>
                </c:pt>
                <c:pt idx="33">
                  <c:v>5</c:v>
                </c:pt>
                <c:pt idx="34">
                  <c:v>8</c:v>
                </c:pt>
                <c:pt idx="35">
                  <c:v>2</c:v>
                </c:pt>
                <c:pt idx="36">
                  <c:v>5</c:v>
                </c:pt>
                <c:pt idx="37">
                  <c:v>2</c:v>
                </c:pt>
                <c:pt idx="38">
                  <c:v>8</c:v>
                </c:pt>
                <c:pt idx="39">
                  <c:v>11</c:v>
                </c:pt>
                <c:pt idx="40">
                  <c:v>7</c:v>
                </c:pt>
                <c:pt idx="41">
                  <c:v>11</c:v>
                </c:pt>
                <c:pt idx="42">
                  <c:v>9</c:v>
                </c:pt>
                <c:pt idx="43">
                  <c:v>11</c:v>
                </c:pt>
                <c:pt idx="44">
                  <c:v>13</c:v>
                </c:pt>
                <c:pt idx="45">
                  <c:v>13</c:v>
                </c:pt>
                <c:pt idx="46">
                  <c:v>6</c:v>
                </c:pt>
                <c:pt idx="47">
                  <c:v>15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  <c:pt idx="51">
                  <c:v>4</c:v>
                </c:pt>
                <c:pt idx="52">
                  <c:v>9</c:v>
                </c:pt>
                <c:pt idx="53">
                  <c:v>8</c:v>
                </c:pt>
                <c:pt idx="54">
                  <c:v>9</c:v>
                </c:pt>
                <c:pt idx="55">
                  <c:v>9</c:v>
                </c:pt>
                <c:pt idx="56">
                  <c:v>15</c:v>
                </c:pt>
                <c:pt idx="57">
                  <c:v>11</c:v>
                </c:pt>
                <c:pt idx="58">
                  <c:v>9</c:v>
                </c:pt>
                <c:pt idx="59">
                  <c:v>7</c:v>
                </c:pt>
                <c:pt idx="60">
                  <c:v>12</c:v>
                </c:pt>
                <c:pt idx="61">
                  <c:v>8</c:v>
                </c:pt>
                <c:pt idx="62">
                  <c:v>13</c:v>
                </c:pt>
                <c:pt idx="63">
                  <c:v>5</c:v>
                </c:pt>
                <c:pt idx="64">
                  <c:v>13</c:v>
                </c:pt>
                <c:pt idx="65">
                  <c:v>7</c:v>
                </c:pt>
                <c:pt idx="66">
                  <c:v>13</c:v>
                </c:pt>
                <c:pt idx="67">
                  <c:v>12</c:v>
                </c:pt>
                <c:pt idx="68">
                  <c:v>4</c:v>
                </c:pt>
                <c:pt idx="69">
                  <c:v>11</c:v>
                </c:pt>
                <c:pt idx="70">
                  <c:v>15</c:v>
                </c:pt>
                <c:pt idx="71">
                  <c:v>10</c:v>
                </c:pt>
                <c:pt idx="72">
                  <c:v>10</c:v>
                </c:pt>
                <c:pt idx="73">
                  <c:v>11</c:v>
                </c:pt>
                <c:pt idx="74">
                  <c:v>18</c:v>
                </c:pt>
                <c:pt idx="75">
                  <c:v>12</c:v>
                </c:pt>
                <c:pt idx="76">
                  <c:v>18</c:v>
                </c:pt>
                <c:pt idx="77">
                  <c:v>15</c:v>
                </c:pt>
                <c:pt idx="78">
                  <c:v>21</c:v>
                </c:pt>
                <c:pt idx="79">
                  <c:v>12</c:v>
                </c:pt>
                <c:pt idx="80">
                  <c:v>11</c:v>
                </c:pt>
                <c:pt idx="81">
                  <c:v>10</c:v>
                </c:pt>
                <c:pt idx="82">
                  <c:v>5</c:v>
                </c:pt>
                <c:pt idx="83">
                  <c:v>7</c:v>
                </c:pt>
                <c:pt idx="84">
                  <c:v>1</c:v>
                </c:pt>
                <c:pt idx="85">
                  <c:v>8</c:v>
                </c:pt>
                <c:pt idx="86">
                  <c:v>10</c:v>
                </c:pt>
                <c:pt idx="87">
                  <c:v>7</c:v>
                </c:pt>
                <c:pt idx="88">
                  <c:v>8</c:v>
                </c:pt>
                <c:pt idx="89">
                  <c:v>2</c:v>
                </c:pt>
                <c:pt idx="90">
                  <c:v>5</c:v>
                </c:pt>
                <c:pt idx="91">
                  <c:v>3</c:v>
                </c:pt>
                <c:pt idx="92">
                  <c:v>2</c:v>
                </c:pt>
                <c:pt idx="93">
                  <c:v>3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A-4555-93BE-56345864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57705152"/>
        <c:axId val="-1157703520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A-4555-93BE-56345864D779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A-4555-93BE-56345864D7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Data'!$A$549:$A$644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Data'!$AF$549:$AF$644</c:f>
              <c:numCache>
                <c:formatCode>General</c:formatCode>
                <c:ptCount val="96"/>
                <c:pt idx="0">
                  <c:v>15</c:v>
                </c:pt>
                <c:pt idx="1">
                  <c:v>18.3</c:v>
                </c:pt>
                <c:pt idx="2">
                  <c:v>17</c:v>
                </c:pt>
                <c:pt idx="3">
                  <c:v>21.5</c:v>
                </c:pt>
                <c:pt idx="4">
                  <c:v>19.2</c:v>
                </c:pt>
                <c:pt idx="5">
                  <c:v>18</c:v>
                </c:pt>
                <c:pt idx="6">
                  <c:v>18.899999999999999</c:v>
                </c:pt>
                <c:pt idx="7">
                  <c:v>29.3</c:v>
                </c:pt>
                <c:pt idx="8">
                  <c:v>21.7</c:v>
                </c:pt>
                <c:pt idx="9">
                  <c:v>22</c:v>
                </c:pt>
                <c:pt idx="10">
                  <c:v>20</c:v>
                </c:pt>
                <c:pt idx="11">
                  <c:v>20</c:v>
                </c:pt>
                <c:pt idx="12">
                  <c:v>8.8000000000000007</c:v>
                </c:pt>
                <c:pt idx="13">
                  <c:v>12.6</c:v>
                </c:pt>
                <c:pt idx="14">
                  <c:v>0</c:v>
                </c:pt>
                <c:pt idx="15">
                  <c:v>22.3</c:v>
                </c:pt>
                <c:pt idx="16">
                  <c:v>14.5</c:v>
                </c:pt>
                <c:pt idx="17">
                  <c:v>0</c:v>
                </c:pt>
                <c:pt idx="18">
                  <c:v>0</c:v>
                </c:pt>
                <c:pt idx="19">
                  <c:v>19.899999999999999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20.100000000000001</c:v>
                </c:pt>
                <c:pt idx="30">
                  <c:v>19.899999999999999</c:v>
                </c:pt>
                <c:pt idx="31">
                  <c:v>14.3</c:v>
                </c:pt>
                <c:pt idx="32">
                  <c:v>0</c:v>
                </c:pt>
                <c:pt idx="33">
                  <c:v>20.8</c:v>
                </c:pt>
                <c:pt idx="34">
                  <c:v>18.8</c:v>
                </c:pt>
                <c:pt idx="35">
                  <c:v>15.2</c:v>
                </c:pt>
                <c:pt idx="36">
                  <c:v>18.3</c:v>
                </c:pt>
                <c:pt idx="37">
                  <c:v>22</c:v>
                </c:pt>
                <c:pt idx="38">
                  <c:v>17.5</c:v>
                </c:pt>
                <c:pt idx="39">
                  <c:v>18</c:v>
                </c:pt>
                <c:pt idx="40">
                  <c:v>16.899999999999999</c:v>
                </c:pt>
                <c:pt idx="41">
                  <c:v>18.399999999999999</c:v>
                </c:pt>
                <c:pt idx="42">
                  <c:v>14</c:v>
                </c:pt>
                <c:pt idx="43">
                  <c:v>19.100000000000001</c:v>
                </c:pt>
                <c:pt idx="44">
                  <c:v>19.100000000000001</c:v>
                </c:pt>
                <c:pt idx="45">
                  <c:v>20.3</c:v>
                </c:pt>
                <c:pt idx="46">
                  <c:v>16.3</c:v>
                </c:pt>
                <c:pt idx="47">
                  <c:v>19.3</c:v>
                </c:pt>
                <c:pt idx="48">
                  <c:v>20</c:v>
                </c:pt>
                <c:pt idx="49">
                  <c:v>18.899999999999999</c:v>
                </c:pt>
                <c:pt idx="50">
                  <c:v>19.5</c:v>
                </c:pt>
                <c:pt idx="51">
                  <c:v>22.8</c:v>
                </c:pt>
                <c:pt idx="52">
                  <c:v>20.7</c:v>
                </c:pt>
                <c:pt idx="53">
                  <c:v>18.3</c:v>
                </c:pt>
                <c:pt idx="54">
                  <c:v>19.399999999999999</c:v>
                </c:pt>
                <c:pt idx="55">
                  <c:v>17.5</c:v>
                </c:pt>
                <c:pt idx="56">
                  <c:v>18.5</c:v>
                </c:pt>
                <c:pt idx="57">
                  <c:v>20.3</c:v>
                </c:pt>
                <c:pt idx="58">
                  <c:v>18.899999999999999</c:v>
                </c:pt>
                <c:pt idx="59">
                  <c:v>18.100000000000001</c:v>
                </c:pt>
                <c:pt idx="60">
                  <c:v>22.2</c:v>
                </c:pt>
                <c:pt idx="61">
                  <c:v>22.4</c:v>
                </c:pt>
                <c:pt idx="62">
                  <c:v>18.899999999999999</c:v>
                </c:pt>
                <c:pt idx="63">
                  <c:v>17.5</c:v>
                </c:pt>
                <c:pt idx="64">
                  <c:v>19.8</c:v>
                </c:pt>
                <c:pt idx="65">
                  <c:v>17.600000000000001</c:v>
                </c:pt>
                <c:pt idx="66">
                  <c:v>18.600000000000001</c:v>
                </c:pt>
                <c:pt idx="67">
                  <c:v>20.6</c:v>
                </c:pt>
                <c:pt idx="68">
                  <c:v>14.6</c:v>
                </c:pt>
                <c:pt idx="69">
                  <c:v>17.100000000000001</c:v>
                </c:pt>
                <c:pt idx="70">
                  <c:v>21.8</c:v>
                </c:pt>
                <c:pt idx="71">
                  <c:v>15.6</c:v>
                </c:pt>
                <c:pt idx="72">
                  <c:v>21.9</c:v>
                </c:pt>
                <c:pt idx="73">
                  <c:v>18.2</c:v>
                </c:pt>
                <c:pt idx="74">
                  <c:v>20</c:v>
                </c:pt>
                <c:pt idx="75">
                  <c:v>19.3</c:v>
                </c:pt>
                <c:pt idx="76">
                  <c:v>21.4</c:v>
                </c:pt>
                <c:pt idx="77">
                  <c:v>21.5</c:v>
                </c:pt>
                <c:pt idx="78">
                  <c:v>20.399999999999999</c:v>
                </c:pt>
                <c:pt idx="79">
                  <c:v>13.4</c:v>
                </c:pt>
                <c:pt idx="80">
                  <c:v>20.399999999999999</c:v>
                </c:pt>
                <c:pt idx="81">
                  <c:v>23.3</c:v>
                </c:pt>
                <c:pt idx="82">
                  <c:v>22.5</c:v>
                </c:pt>
                <c:pt idx="83">
                  <c:v>19.2</c:v>
                </c:pt>
                <c:pt idx="84">
                  <c:v>16.7</c:v>
                </c:pt>
                <c:pt idx="85">
                  <c:v>20</c:v>
                </c:pt>
                <c:pt idx="86">
                  <c:v>23.4</c:v>
                </c:pt>
                <c:pt idx="87">
                  <c:v>19.3</c:v>
                </c:pt>
                <c:pt idx="88">
                  <c:v>21.7</c:v>
                </c:pt>
                <c:pt idx="89">
                  <c:v>22.2</c:v>
                </c:pt>
                <c:pt idx="90">
                  <c:v>18.2</c:v>
                </c:pt>
                <c:pt idx="91">
                  <c:v>23.4</c:v>
                </c:pt>
                <c:pt idx="92">
                  <c:v>23</c:v>
                </c:pt>
                <c:pt idx="93">
                  <c:v>24.3</c:v>
                </c:pt>
                <c:pt idx="94">
                  <c:v>18.7</c:v>
                </c:pt>
                <c:pt idx="95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2A-4555-93BE-56345864D779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Data'!$AG$549:$AG$644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23.8</c:v>
                </c:pt>
                <c:pt idx="40">
                  <c:v>0</c:v>
                </c:pt>
                <c:pt idx="41">
                  <c:v>22.5</c:v>
                </c:pt>
                <c:pt idx="42">
                  <c:v>0</c:v>
                </c:pt>
                <c:pt idx="43">
                  <c:v>25.6</c:v>
                </c:pt>
                <c:pt idx="44">
                  <c:v>25.3</c:v>
                </c:pt>
                <c:pt idx="45">
                  <c:v>27.2</c:v>
                </c:pt>
                <c:pt idx="46">
                  <c:v>0</c:v>
                </c:pt>
                <c:pt idx="47">
                  <c:v>22.9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24.4</c:v>
                </c:pt>
                <c:pt idx="57">
                  <c:v>24.1</c:v>
                </c:pt>
                <c:pt idx="58">
                  <c:v>0</c:v>
                </c:pt>
                <c:pt idx="59">
                  <c:v>0</c:v>
                </c:pt>
                <c:pt idx="60">
                  <c:v>27.6</c:v>
                </c:pt>
                <c:pt idx="61">
                  <c:v>0</c:v>
                </c:pt>
                <c:pt idx="62">
                  <c:v>25</c:v>
                </c:pt>
                <c:pt idx="63">
                  <c:v>0</c:v>
                </c:pt>
                <c:pt idx="64">
                  <c:v>26.4</c:v>
                </c:pt>
                <c:pt idx="65">
                  <c:v>0</c:v>
                </c:pt>
                <c:pt idx="66">
                  <c:v>24.9</c:v>
                </c:pt>
                <c:pt idx="67">
                  <c:v>27.7</c:v>
                </c:pt>
                <c:pt idx="68">
                  <c:v>0</c:v>
                </c:pt>
                <c:pt idx="69">
                  <c:v>22.2</c:v>
                </c:pt>
                <c:pt idx="70">
                  <c:v>27.5</c:v>
                </c:pt>
                <c:pt idx="71">
                  <c:v>0</c:v>
                </c:pt>
                <c:pt idx="72">
                  <c:v>0</c:v>
                </c:pt>
                <c:pt idx="73">
                  <c:v>22.9</c:v>
                </c:pt>
                <c:pt idx="74">
                  <c:v>28.2</c:v>
                </c:pt>
                <c:pt idx="75">
                  <c:v>22.6</c:v>
                </c:pt>
                <c:pt idx="76">
                  <c:v>25.9</c:v>
                </c:pt>
                <c:pt idx="77">
                  <c:v>25.8</c:v>
                </c:pt>
                <c:pt idx="78">
                  <c:v>25.7</c:v>
                </c:pt>
                <c:pt idx="79">
                  <c:v>16.8</c:v>
                </c:pt>
                <c:pt idx="80">
                  <c:v>24.5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2A-4555-93BE-56345864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6949744"/>
        <c:axId val="-1006953008"/>
      </c:lineChart>
      <c:catAx>
        <c:axId val="-115770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57703520"/>
        <c:crosses val="autoZero"/>
        <c:auto val="1"/>
        <c:lblAlgn val="ctr"/>
        <c:lblOffset val="100"/>
        <c:noMultiLvlLbl val="0"/>
      </c:catAx>
      <c:valAx>
        <c:axId val="-11577035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57705152"/>
        <c:crosses val="autoZero"/>
        <c:crossBetween val="between"/>
      </c:valAx>
      <c:catAx>
        <c:axId val="-100694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06953008"/>
        <c:crosses val="autoZero"/>
        <c:auto val="1"/>
        <c:lblAlgn val="ctr"/>
        <c:lblOffset val="100"/>
        <c:noMultiLvlLbl val="0"/>
      </c:catAx>
      <c:valAx>
        <c:axId val="-1006953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69497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2397476340694011"/>
          <c:y val="0.84775086505190311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Volumetric Traffic Flow</a:t>
            </a:r>
          </a:p>
        </c:rich>
      </c:tx>
      <c:layout>
        <c:manualLayout>
          <c:xMode val="edge"/>
          <c:yMode val="edge"/>
          <c:x val="0.42623893622130044"/>
          <c:y val="1.57171530029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64493884678649"/>
          <c:y val="0.12165801211338265"/>
          <c:w val="0.82745674628636356"/>
          <c:h val="0.597594850710791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'Westbound Chart'!$C$46</c:f>
              <c:strCache>
                <c:ptCount val="1"/>
                <c:pt idx="0">
                  <c:v>Total Vehicle Flow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Data'!$A$335:$A$430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Data'!$B$656:$B$751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5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6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8</c:v>
                </c:pt>
                <c:pt idx="43">
                  <c:v>8</c:v>
                </c:pt>
                <c:pt idx="44">
                  <c:v>4</c:v>
                </c:pt>
                <c:pt idx="45">
                  <c:v>8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15</c:v>
                </c:pt>
                <c:pt idx="50">
                  <c:v>12</c:v>
                </c:pt>
                <c:pt idx="51">
                  <c:v>16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6</c:v>
                </c:pt>
                <c:pt idx="56">
                  <c:v>6</c:v>
                </c:pt>
                <c:pt idx="57">
                  <c:v>13</c:v>
                </c:pt>
                <c:pt idx="58">
                  <c:v>9</c:v>
                </c:pt>
                <c:pt idx="59">
                  <c:v>4</c:v>
                </c:pt>
                <c:pt idx="60">
                  <c:v>10</c:v>
                </c:pt>
                <c:pt idx="61">
                  <c:v>15</c:v>
                </c:pt>
                <c:pt idx="62">
                  <c:v>15</c:v>
                </c:pt>
                <c:pt idx="63">
                  <c:v>8</c:v>
                </c:pt>
                <c:pt idx="64">
                  <c:v>13</c:v>
                </c:pt>
                <c:pt idx="65">
                  <c:v>12</c:v>
                </c:pt>
                <c:pt idx="66">
                  <c:v>5</c:v>
                </c:pt>
                <c:pt idx="67">
                  <c:v>9</c:v>
                </c:pt>
                <c:pt idx="68">
                  <c:v>7</c:v>
                </c:pt>
                <c:pt idx="69">
                  <c:v>8</c:v>
                </c:pt>
                <c:pt idx="70">
                  <c:v>8</c:v>
                </c:pt>
                <c:pt idx="71">
                  <c:v>9</c:v>
                </c:pt>
                <c:pt idx="72">
                  <c:v>11</c:v>
                </c:pt>
                <c:pt idx="73">
                  <c:v>10</c:v>
                </c:pt>
                <c:pt idx="74">
                  <c:v>5</c:v>
                </c:pt>
                <c:pt idx="75">
                  <c:v>3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5</c:v>
                </c:pt>
                <c:pt idx="80">
                  <c:v>9</c:v>
                </c:pt>
                <c:pt idx="81">
                  <c:v>9</c:v>
                </c:pt>
                <c:pt idx="82">
                  <c:v>7</c:v>
                </c:pt>
                <c:pt idx="83">
                  <c:v>6</c:v>
                </c:pt>
                <c:pt idx="84">
                  <c:v>3</c:v>
                </c:pt>
                <c:pt idx="85">
                  <c:v>5</c:v>
                </c:pt>
                <c:pt idx="86">
                  <c:v>3</c:v>
                </c:pt>
                <c:pt idx="87">
                  <c:v>0</c:v>
                </c:pt>
                <c:pt idx="88">
                  <c:v>3</c:v>
                </c:pt>
                <c:pt idx="89">
                  <c:v>1</c:v>
                </c:pt>
                <c:pt idx="90">
                  <c:v>4</c:v>
                </c:pt>
                <c:pt idx="91">
                  <c:v>6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4-40D9-94EF-72F08FA3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06954096"/>
        <c:axId val="-1006953552"/>
      </c:barChart>
      <c:lineChart>
        <c:grouping val="standard"/>
        <c:varyColors val="0"/>
        <c:ser>
          <c:idx val="2"/>
          <c:order val="1"/>
          <c:tx>
            <c:strRef>
              <c:f>'Westbound Chart'!$A$43</c:f>
              <c:strCache>
                <c:ptCount val="1"/>
                <c:pt idx="0">
                  <c:v>Average Speed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2.5308893414799812E-2"/>
                  <c:y val="-4.2180806827407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4-40D9-94EF-72F08FA355F7}"/>
                </c:ext>
              </c:extLst>
            </c:dLbl>
            <c:dLbl>
              <c:idx val="6"/>
              <c:layout>
                <c:manualLayout>
                  <c:x val="-2.0105828223370651E-2"/>
                  <c:y val="2.1432119577412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4-40D9-94EF-72F08FA355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'Westbound Data'!$A$656:$A$751</c:f>
              <c:strCache>
                <c:ptCount val="96"/>
                <c:pt idx="0">
                  <c:v>0000</c:v>
                </c:pt>
                <c:pt idx="1">
                  <c:v>0015</c:v>
                </c:pt>
                <c:pt idx="2">
                  <c:v>0030</c:v>
                </c:pt>
                <c:pt idx="3">
                  <c:v>0045</c:v>
                </c:pt>
                <c:pt idx="4">
                  <c:v>0100</c:v>
                </c:pt>
                <c:pt idx="5">
                  <c:v>0115</c:v>
                </c:pt>
                <c:pt idx="6">
                  <c:v>0130</c:v>
                </c:pt>
                <c:pt idx="7">
                  <c:v>0145</c:v>
                </c:pt>
                <c:pt idx="8">
                  <c:v>0200</c:v>
                </c:pt>
                <c:pt idx="9">
                  <c:v>0215</c:v>
                </c:pt>
                <c:pt idx="10">
                  <c:v>0230</c:v>
                </c:pt>
                <c:pt idx="11">
                  <c:v>0245</c:v>
                </c:pt>
                <c:pt idx="12">
                  <c:v>0300</c:v>
                </c:pt>
                <c:pt idx="13">
                  <c:v>0315</c:v>
                </c:pt>
                <c:pt idx="14">
                  <c:v>0330</c:v>
                </c:pt>
                <c:pt idx="15">
                  <c:v>0345</c:v>
                </c:pt>
                <c:pt idx="16">
                  <c:v>0400</c:v>
                </c:pt>
                <c:pt idx="17">
                  <c:v>0415</c:v>
                </c:pt>
                <c:pt idx="18">
                  <c:v>0430</c:v>
                </c:pt>
                <c:pt idx="19">
                  <c:v>0445</c:v>
                </c:pt>
                <c:pt idx="20">
                  <c:v>0500</c:v>
                </c:pt>
                <c:pt idx="21">
                  <c:v>0515</c:v>
                </c:pt>
                <c:pt idx="22">
                  <c:v>0530</c:v>
                </c:pt>
                <c:pt idx="23">
                  <c:v>0545</c:v>
                </c:pt>
                <c:pt idx="24">
                  <c:v>0600</c:v>
                </c:pt>
                <c:pt idx="25">
                  <c:v>0615</c:v>
                </c:pt>
                <c:pt idx="26">
                  <c:v>0630</c:v>
                </c:pt>
                <c:pt idx="27">
                  <c:v>0645</c:v>
                </c:pt>
                <c:pt idx="28">
                  <c:v>0700</c:v>
                </c:pt>
                <c:pt idx="29">
                  <c:v>0715</c:v>
                </c:pt>
                <c:pt idx="30">
                  <c:v>0730</c:v>
                </c:pt>
                <c:pt idx="31">
                  <c:v>0745</c:v>
                </c:pt>
                <c:pt idx="32">
                  <c:v>0800</c:v>
                </c:pt>
                <c:pt idx="33">
                  <c:v>0815</c:v>
                </c:pt>
                <c:pt idx="34">
                  <c:v>0830</c:v>
                </c:pt>
                <c:pt idx="35">
                  <c:v>0845</c:v>
                </c:pt>
                <c:pt idx="36">
                  <c:v>0900</c:v>
                </c:pt>
                <c:pt idx="37">
                  <c:v>0915</c:v>
                </c:pt>
                <c:pt idx="38">
                  <c:v>0930</c:v>
                </c:pt>
                <c:pt idx="39">
                  <c:v>0945</c:v>
                </c:pt>
                <c:pt idx="40">
                  <c:v>1000</c:v>
                </c:pt>
                <c:pt idx="41">
                  <c:v>1015</c:v>
                </c:pt>
                <c:pt idx="42">
                  <c:v>1030</c:v>
                </c:pt>
                <c:pt idx="43">
                  <c:v>1045</c:v>
                </c:pt>
                <c:pt idx="44">
                  <c:v>1100</c:v>
                </c:pt>
                <c:pt idx="45">
                  <c:v>1115</c:v>
                </c:pt>
                <c:pt idx="46">
                  <c:v>1130</c:v>
                </c:pt>
                <c:pt idx="47">
                  <c:v>1145</c:v>
                </c:pt>
                <c:pt idx="48">
                  <c:v>1200</c:v>
                </c:pt>
                <c:pt idx="49">
                  <c:v>1215</c:v>
                </c:pt>
                <c:pt idx="50">
                  <c:v>1230</c:v>
                </c:pt>
                <c:pt idx="51">
                  <c:v>1245</c:v>
                </c:pt>
                <c:pt idx="52">
                  <c:v>1300</c:v>
                </c:pt>
                <c:pt idx="53">
                  <c:v>1315</c:v>
                </c:pt>
                <c:pt idx="54">
                  <c:v>1330</c:v>
                </c:pt>
                <c:pt idx="55">
                  <c:v>1345</c:v>
                </c:pt>
                <c:pt idx="56">
                  <c:v>1400</c:v>
                </c:pt>
                <c:pt idx="57">
                  <c:v>1415</c:v>
                </c:pt>
                <c:pt idx="58">
                  <c:v>1430</c:v>
                </c:pt>
                <c:pt idx="59">
                  <c:v>1445</c:v>
                </c:pt>
                <c:pt idx="60">
                  <c:v>1500</c:v>
                </c:pt>
                <c:pt idx="61">
                  <c:v>1515</c:v>
                </c:pt>
                <c:pt idx="62">
                  <c:v>1530</c:v>
                </c:pt>
                <c:pt idx="63">
                  <c:v>1545</c:v>
                </c:pt>
                <c:pt idx="64">
                  <c:v>1600</c:v>
                </c:pt>
                <c:pt idx="65">
                  <c:v>1615</c:v>
                </c:pt>
                <c:pt idx="66">
                  <c:v>1630</c:v>
                </c:pt>
                <c:pt idx="67">
                  <c:v>1645</c:v>
                </c:pt>
                <c:pt idx="68">
                  <c:v>1700</c:v>
                </c:pt>
                <c:pt idx="69">
                  <c:v>1715</c:v>
                </c:pt>
                <c:pt idx="70">
                  <c:v>1730</c:v>
                </c:pt>
                <c:pt idx="71">
                  <c:v>1745</c:v>
                </c:pt>
                <c:pt idx="72">
                  <c:v>1800</c:v>
                </c:pt>
                <c:pt idx="73">
                  <c:v>1815</c:v>
                </c:pt>
                <c:pt idx="74">
                  <c:v>1830</c:v>
                </c:pt>
                <c:pt idx="75">
                  <c:v>1845</c:v>
                </c:pt>
                <c:pt idx="76">
                  <c:v>1900</c:v>
                </c:pt>
                <c:pt idx="77">
                  <c:v>1915</c:v>
                </c:pt>
                <c:pt idx="78">
                  <c:v>1930</c:v>
                </c:pt>
                <c:pt idx="79">
                  <c:v>1945</c:v>
                </c:pt>
                <c:pt idx="80">
                  <c:v>2000</c:v>
                </c:pt>
                <c:pt idx="81">
                  <c:v>2015</c:v>
                </c:pt>
                <c:pt idx="82">
                  <c:v>2030</c:v>
                </c:pt>
                <c:pt idx="83">
                  <c:v>2045</c:v>
                </c:pt>
                <c:pt idx="84">
                  <c:v>2100</c:v>
                </c:pt>
                <c:pt idx="85">
                  <c:v>2115</c:v>
                </c:pt>
                <c:pt idx="86">
                  <c:v>2130</c:v>
                </c:pt>
                <c:pt idx="87">
                  <c:v>2145</c:v>
                </c:pt>
                <c:pt idx="88">
                  <c:v>2200</c:v>
                </c:pt>
                <c:pt idx="89">
                  <c:v>2215</c:v>
                </c:pt>
                <c:pt idx="90">
                  <c:v>2230</c:v>
                </c:pt>
                <c:pt idx="91">
                  <c:v>2245</c:v>
                </c:pt>
                <c:pt idx="92">
                  <c:v>2300</c:v>
                </c:pt>
                <c:pt idx="93">
                  <c:v>2315</c:v>
                </c:pt>
                <c:pt idx="94">
                  <c:v>2330</c:v>
                </c:pt>
                <c:pt idx="95">
                  <c:v>2345</c:v>
                </c:pt>
              </c:strCache>
            </c:strRef>
          </c:cat>
          <c:val>
            <c:numRef>
              <c:f>'Westbound Data'!$AF$656:$AF$751</c:f>
              <c:numCache>
                <c:formatCode>General</c:formatCode>
                <c:ptCount val="96"/>
                <c:pt idx="0">
                  <c:v>12.1</c:v>
                </c:pt>
                <c:pt idx="1">
                  <c:v>25.6</c:v>
                </c:pt>
                <c:pt idx="2">
                  <c:v>17.8</c:v>
                </c:pt>
                <c:pt idx="3">
                  <c:v>22.2</c:v>
                </c:pt>
                <c:pt idx="4">
                  <c:v>0</c:v>
                </c:pt>
                <c:pt idx="5">
                  <c:v>19.2</c:v>
                </c:pt>
                <c:pt idx="6">
                  <c:v>12.6</c:v>
                </c:pt>
                <c:pt idx="7">
                  <c:v>19.7</c:v>
                </c:pt>
                <c:pt idx="8">
                  <c:v>17.899999999999999</c:v>
                </c:pt>
                <c:pt idx="9">
                  <c:v>21.9</c:v>
                </c:pt>
                <c:pt idx="10">
                  <c:v>18.2</c:v>
                </c:pt>
                <c:pt idx="11">
                  <c:v>25.6</c:v>
                </c:pt>
                <c:pt idx="12">
                  <c:v>33</c:v>
                </c:pt>
                <c:pt idx="13">
                  <c:v>16.3</c:v>
                </c:pt>
                <c:pt idx="14">
                  <c:v>0</c:v>
                </c:pt>
                <c:pt idx="15">
                  <c:v>17.399999999999999</c:v>
                </c:pt>
                <c:pt idx="16">
                  <c:v>10.6</c:v>
                </c:pt>
                <c:pt idx="17">
                  <c:v>14.3</c:v>
                </c:pt>
                <c:pt idx="18">
                  <c:v>27.7</c:v>
                </c:pt>
                <c:pt idx="19">
                  <c:v>0</c:v>
                </c:pt>
                <c:pt idx="20">
                  <c:v>21.3</c:v>
                </c:pt>
                <c:pt idx="21">
                  <c:v>0</c:v>
                </c:pt>
                <c:pt idx="22">
                  <c:v>15.1</c:v>
                </c:pt>
                <c:pt idx="23">
                  <c:v>20.5</c:v>
                </c:pt>
                <c:pt idx="24">
                  <c:v>21.1</c:v>
                </c:pt>
                <c:pt idx="25">
                  <c:v>0</c:v>
                </c:pt>
                <c:pt idx="26">
                  <c:v>20.5</c:v>
                </c:pt>
                <c:pt idx="27">
                  <c:v>0</c:v>
                </c:pt>
                <c:pt idx="28">
                  <c:v>16.2</c:v>
                </c:pt>
                <c:pt idx="29">
                  <c:v>0</c:v>
                </c:pt>
                <c:pt idx="30">
                  <c:v>28</c:v>
                </c:pt>
                <c:pt idx="31">
                  <c:v>11.8</c:v>
                </c:pt>
                <c:pt idx="32">
                  <c:v>19.2</c:v>
                </c:pt>
                <c:pt idx="33">
                  <c:v>17.7</c:v>
                </c:pt>
                <c:pt idx="34">
                  <c:v>20</c:v>
                </c:pt>
                <c:pt idx="35">
                  <c:v>18.600000000000001</c:v>
                </c:pt>
                <c:pt idx="36">
                  <c:v>18.5</c:v>
                </c:pt>
                <c:pt idx="37">
                  <c:v>16.7</c:v>
                </c:pt>
                <c:pt idx="38">
                  <c:v>18.100000000000001</c:v>
                </c:pt>
                <c:pt idx="39">
                  <c:v>20.9</c:v>
                </c:pt>
                <c:pt idx="40">
                  <c:v>24.9</c:v>
                </c:pt>
                <c:pt idx="41">
                  <c:v>17.2</c:v>
                </c:pt>
                <c:pt idx="42">
                  <c:v>20.7</c:v>
                </c:pt>
                <c:pt idx="43">
                  <c:v>21.4</c:v>
                </c:pt>
                <c:pt idx="44">
                  <c:v>21.3</c:v>
                </c:pt>
                <c:pt idx="45">
                  <c:v>20.2</c:v>
                </c:pt>
                <c:pt idx="46">
                  <c:v>18.2</c:v>
                </c:pt>
                <c:pt idx="47">
                  <c:v>21.4</c:v>
                </c:pt>
                <c:pt idx="48">
                  <c:v>22</c:v>
                </c:pt>
                <c:pt idx="49">
                  <c:v>18.5</c:v>
                </c:pt>
                <c:pt idx="50">
                  <c:v>22.7</c:v>
                </c:pt>
                <c:pt idx="51">
                  <c:v>21.2</c:v>
                </c:pt>
                <c:pt idx="52">
                  <c:v>19.399999999999999</c:v>
                </c:pt>
                <c:pt idx="53">
                  <c:v>20.7</c:v>
                </c:pt>
                <c:pt idx="54">
                  <c:v>19.399999999999999</c:v>
                </c:pt>
                <c:pt idx="55">
                  <c:v>19.8</c:v>
                </c:pt>
                <c:pt idx="56">
                  <c:v>19.399999999999999</c:v>
                </c:pt>
                <c:pt idx="57">
                  <c:v>16.899999999999999</c:v>
                </c:pt>
                <c:pt idx="58">
                  <c:v>16.600000000000001</c:v>
                </c:pt>
                <c:pt idx="59">
                  <c:v>15.1</c:v>
                </c:pt>
                <c:pt idx="60">
                  <c:v>17.7</c:v>
                </c:pt>
                <c:pt idx="61">
                  <c:v>18.5</c:v>
                </c:pt>
                <c:pt idx="62">
                  <c:v>16.8</c:v>
                </c:pt>
                <c:pt idx="63">
                  <c:v>20.3</c:v>
                </c:pt>
                <c:pt idx="64">
                  <c:v>17.3</c:v>
                </c:pt>
                <c:pt idx="65">
                  <c:v>16.7</c:v>
                </c:pt>
                <c:pt idx="66">
                  <c:v>22.5</c:v>
                </c:pt>
                <c:pt idx="67">
                  <c:v>22.1</c:v>
                </c:pt>
                <c:pt idx="68">
                  <c:v>18.3</c:v>
                </c:pt>
                <c:pt idx="69">
                  <c:v>18.5</c:v>
                </c:pt>
                <c:pt idx="70">
                  <c:v>14.3</c:v>
                </c:pt>
                <c:pt idx="71">
                  <c:v>16.899999999999999</c:v>
                </c:pt>
                <c:pt idx="72">
                  <c:v>16.3</c:v>
                </c:pt>
                <c:pt idx="73">
                  <c:v>21.2</c:v>
                </c:pt>
                <c:pt idx="74">
                  <c:v>20.5</c:v>
                </c:pt>
                <c:pt idx="75">
                  <c:v>19.399999999999999</c:v>
                </c:pt>
                <c:pt idx="76">
                  <c:v>21.7</c:v>
                </c:pt>
                <c:pt idx="77">
                  <c:v>20.3</c:v>
                </c:pt>
                <c:pt idx="78">
                  <c:v>18.100000000000001</c:v>
                </c:pt>
                <c:pt idx="79">
                  <c:v>22.2</c:v>
                </c:pt>
                <c:pt idx="80">
                  <c:v>19.7</c:v>
                </c:pt>
                <c:pt idx="81">
                  <c:v>20.9</c:v>
                </c:pt>
                <c:pt idx="82">
                  <c:v>19.5</c:v>
                </c:pt>
                <c:pt idx="83">
                  <c:v>23.6</c:v>
                </c:pt>
                <c:pt idx="84">
                  <c:v>20.9</c:v>
                </c:pt>
                <c:pt idx="85">
                  <c:v>22.1</c:v>
                </c:pt>
                <c:pt idx="86">
                  <c:v>23.3</c:v>
                </c:pt>
                <c:pt idx="87">
                  <c:v>0</c:v>
                </c:pt>
                <c:pt idx="88">
                  <c:v>21</c:v>
                </c:pt>
                <c:pt idx="89">
                  <c:v>20.6</c:v>
                </c:pt>
                <c:pt idx="90">
                  <c:v>17.600000000000001</c:v>
                </c:pt>
                <c:pt idx="91">
                  <c:v>23.1</c:v>
                </c:pt>
                <c:pt idx="92">
                  <c:v>18.2</c:v>
                </c:pt>
                <c:pt idx="93">
                  <c:v>16.600000000000001</c:v>
                </c:pt>
                <c:pt idx="94">
                  <c:v>16.3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64-40D9-94EF-72F08FA355F7}"/>
            </c:ext>
          </c:extLst>
        </c:ser>
        <c:ser>
          <c:idx val="0"/>
          <c:order val="2"/>
          <c:tx>
            <c:strRef>
              <c:f>'Westbound Chart'!$A$45</c:f>
              <c:strCache>
                <c:ptCount val="1"/>
                <c:pt idx="0">
                  <c:v>85th Percentile speed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'Westbound Data'!$AG$656:$AG$751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22.5</c:v>
                </c:pt>
                <c:pt idx="47">
                  <c:v>0</c:v>
                </c:pt>
                <c:pt idx="48">
                  <c:v>0</c:v>
                </c:pt>
                <c:pt idx="49">
                  <c:v>22.3</c:v>
                </c:pt>
                <c:pt idx="50">
                  <c:v>27</c:v>
                </c:pt>
                <c:pt idx="51">
                  <c:v>25.6</c:v>
                </c:pt>
                <c:pt idx="52">
                  <c:v>25.5</c:v>
                </c:pt>
                <c:pt idx="53">
                  <c:v>30</c:v>
                </c:pt>
                <c:pt idx="54">
                  <c:v>26.6</c:v>
                </c:pt>
                <c:pt idx="55">
                  <c:v>0</c:v>
                </c:pt>
                <c:pt idx="56">
                  <c:v>0</c:v>
                </c:pt>
                <c:pt idx="57">
                  <c:v>22.1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23.3</c:v>
                </c:pt>
                <c:pt idx="62">
                  <c:v>22.9</c:v>
                </c:pt>
                <c:pt idx="63">
                  <c:v>0</c:v>
                </c:pt>
                <c:pt idx="64">
                  <c:v>19.5</c:v>
                </c:pt>
                <c:pt idx="65">
                  <c:v>22.5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20.2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4-40D9-94EF-72F08FA3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6951376"/>
        <c:axId val="-1799022944"/>
      </c:lineChart>
      <c:catAx>
        <c:axId val="-100695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6953552"/>
        <c:crosses val="autoZero"/>
        <c:auto val="1"/>
        <c:lblAlgn val="ctr"/>
        <c:lblOffset val="100"/>
        <c:noMultiLvlLbl val="0"/>
      </c:catAx>
      <c:valAx>
        <c:axId val="-10069535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2.5322205386787221E-2"/>
              <c:y val="0.387539983107649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6954096"/>
        <c:crosses val="autoZero"/>
        <c:crossBetween val="between"/>
      </c:valAx>
      <c:catAx>
        <c:axId val="-100695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99022944"/>
        <c:crosses val="autoZero"/>
        <c:auto val="1"/>
        <c:lblAlgn val="ctr"/>
        <c:lblOffset val="100"/>
        <c:noMultiLvlLbl val="0"/>
      </c:catAx>
      <c:valAx>
        <c:axId val="-17990229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0069513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302839116719243"/>
          <c:y val="0.83391003460207735"/>
          <c:w val="0.12539432176656151"/>
          <c:h val="0.12456747404844302"/>
        </c:manualLayout>
      </c:layout>
      <c:overlay val="0"/>
      <c:txPr>
        <a:bodyPr/>
        <a:lstStyle/>
        <a:p>
          <a:pPr>
            <a:defRPr lang="en-US"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133350</xdr:rowOff>
    </xdr:from>
    <xdr:to>
      <xdr:col>3</xdr:col>
      <xdr:colOff>2371725</xdr:colOff>
      <xdr:row>4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581025"/>
          <a:ext cx="2552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38100</xdr:colOff>
      <xdr:row>37</xdr:row>
      <xdr:rowOff>164139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CD387EE-CF93-4C2B-B048-3B106FF2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10950" cy="7165014"/>
        </a:xfrm>
        <a:prstGeom prst="rect">
          <a:avLst/>
        </a:prstGeom>
      </xdr:spPr>
    </xdr:pic>
    <xdr:clientData/>
  </xdr:twoCellAnchor>
  <xdr:twoCellAnchor>
    <xdr:from>
      <xdr:col>6</xdr:col>
      <xdr:colOff>603005</xdr:colOff>
      <xdr:row>29</xdr:row>
      <xdr:rowOff>68278</xdr:rowOff>
    </xdr:from>
    <xdr:to>
      <xdr:col>8</xdr:col>
      <xdr:colOff>555380</xdr:colOff>
      <xdr:row>31</xdr:row>
      <xdr:rowOff>77803</xdr:rowOff>
    </xdr:to>
    <xdr:grpSp>
      <xdr:nvGrpSpPr>
        <xdr:cNvPr id="9" name="Group 9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 rot="9780100">
          <a:off x="4260605" y="5564203"/>
          <a:ext cx="1171575" cy="390525"/>
          <a:chOff x="8703704" y="3425246"/>
          <a:chExt cx="1054254" cy="255587"/>
        </a:xfrm>
      </xdr:grpSpPr>
      <xdr:grpSp>
        <xdr:nvGrpSpPr>
          <xdr:cNvPr id="10" name="Group 6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>
            <a:grpSpLocks/>
          </xdr:cNvGrpSpPr>
        </xdr:nvGrpSpPr>
        <xdr:grpSpPr bwMode="auto">
          <a:xfrm rot="-5400000">
            <a:off x="9185597" y="3290277"/>
            <a:ext cx="83251" cy="523783"/>
            <a:chOff x="2222777" y="2826628"/>
            <a:chExt cx="83573" cy="526177"/>
          </a:xfrm>
        </xdr:grpSpPr>
        <xdr:sp macro="" textlink="">
          <xdr:nvSpPr>
            <xdr:cNvPr id="13" name="Lin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>
              <a:spLocks noChangeShapeType="1"/>
            </xdr:cNvSpPr>
          </xdr:nvSpPr>
          <xdr:spPr bwMode="auto">
            <a:xfrm rot="5400000">
              <a:off x="2049959" y="3096415"/>
              <a:ext cx="511485" cy="1296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4" name="Line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1967210" y="3082195"/>
              <a:ext cx="511898" cy="763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 rot="16679832">
            <a:off x="9504273" y="3435031"/>
            <a:ext cx="180781" cy="231422"/>
          </a:xfrm>
          <a:prstGeom prst="ellipse">
            <a:avLst/>
          </a:prstGeom>
          <a:solidFill>
            <a:srgbClr val="FFFFCC"/>
          </a:solidFill>
          <a:ln w="12700">
            <a:solidFill>
              <a:srgbClr val="FFC000"/>
            </a:solidFill>
            <a:round/>
            <a:headEnd/>
            <a:tailEnd/>
          </a:ln>
        </xdr:spPr>
        <xdr:txBody>
          <a:bodyPr vertOverflow="clip" wrap="square" lIns="0" tIns="0" rIns="0" bIns="0" anchor="ctr" anchorCtr="1" upright="1">
            <a:noAutofit/>
          </a:bodyPr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MS Reference Sans Serif" pitchFamily="34" charset="0"/>
                <a:cs typeface="Arial"/>
              </a:rPr>
              <a:t>W</a:t>
            </a:r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 rot="16106791">
            <a:off x="8732524" y="3472114"/>
            <a:ext cx="180781" cy="239993"/>
          </a:xfrm>
          <a:prstGeom prst="ellipse">
            <a:avLst/>
          </a:prstGeom>
          <a:solidFill>
            <a:srgbClr val="FFFFCC"/>
          </a:solidFill>
          <a:ln w="12700">
            <a:solidFill>
              <a:srgbClr val="FFC000"/>
            </a:solidFill>
            <a:round/>
            <a:headEnd/>
            <a:tailEnd/>
          </a:ln>
        </xdr:spPr>
        <xdr:txBody>
          <a:bodyPr vertOverflow="clip" wrap="square" lIns="0" tIns="0" rIns="0" bIns="0" anchor="ctr" anchorCtr="1" upright="1">
            <a:noAutofit/>
          </a:bodyPr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MS Reference Sans Serif" pitchFamily="34" charset="0"/>
                <a:cs typeface="Arial"/>
              </a:rPr>
              <a:t>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0</xdr:rowOff>
    </xdr:from>
    <xdr:to>
      <xdr:col>19</xdr:col>
      <xdr:colOff>285750</xdr:colOff>
      <xdr:row>43</xdr:row>
      <xdr:rowOff>38100</xdr:rowOff>
    </xdr:to>
    <xdr:graphicFrame macro="">
      <xdr:nvGraphicFramePr>
        <xdr:cNvPr id="2049" name="Chart 2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46</xdr:row>
      <xdr:rowOff>66675</xdr:rowOff>
    </xdr:from>
    <xdr:to>
      <xdr:col>19</xdr:col>
      <xdr:colOff>228600</xdr:colOff>
      <xdr:row>81</xdr:row>
      <xdr:rowOff>66675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83</xdr:row>
      <xdr:rowOff>57150</xdr:rowOff>
    </xdr:from>
    <xdr:to>
      <xdr:col>19</xdr:col>
      <xdr:colOff>228600</xdr:colOff>
      <xdr:row>117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120</xdr:row>
      <xdr:rowOff>57150</xdr:rowOff>
    </xdr:from>
    <xdr:to>
      <xdr:col>19</xdr:col>
      <xdr:colOff>219075</xdr:colOff>
      <xdr:row>154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157</xdr:row>
      <xdr:rowOff>57150</xdr:rowOff>
    </xdr:from>
    <xdr:to>
      <xdr:col>19</xdr:col>
      <xdr:colOff>238125</xdr:colOff>
      <xdr:row>191</xdr:row>
      <xdr:rowOff>28575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194</xdr:row>
      <xdr:rowOff>28575</xdr:rowOff>
    </xdr:from>
    <xdr:to>
      <xdr:col>19</xdr:col>
      <xdr:colOff>219075</xdr:colOff>
      <xdr:row>227</xdr:row>
      <xdr:rowOff>161925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231</xdr:row>
      <xdr:rowOff>57150</xdr:rowOff>
    </xdr:from>
    <xdr:to>
      <xdr:col>19</xdr:col>
      <xdr:colOff>171450</xdr:colOff>
      <xdr:row>265</xdr:row>
      <xdr:rowOff>57150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268</xdr:row>
      <xdr:rowOff>66675</xdr:rowOff>
    </xdr:from>
    <xdr:to>
      <xdr:col>19</xdr:col>
      <xdr:colOff>123825</xdr:colOff>
      <xdr:row>302</xdr:row>
      <xdr:rowOff>66675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0</xdr:rowOff>
    </xdr:from>
    <xdr:to>
      <xdr:col>19</xdr:col>
      <xdr:colOff>285750</xdr:colOff>
      <xdr:row>43</xdr:row>
      <xdr:rowOff>38100</xdr:rowOff>
    </xdr:to>
    <xdr:graphicFrame macro="">
      <xdr:nvGraphicFramePr>
        <xdr:cNvPr id="11265" name="Chart 2">
          <a:extLst>
            <a:ext uri="{FF2B5EF4-FFF2-40B4-BE49-F238E27FC236}">
              <a16:creationId xmlns:a16="http://schemas.microsoft.com/office/drawing/2014/main" id="{00000000-0008-0000-05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46</xdr:row>
      <xdr:rowOff>66675</xdr:rowOff>
    </xdr:from>
    <xdr:to>
      <xdr:col>19</xdr:col>
      <xdr:colOff>228600</xdr:colOff>
      <xdr:row>81</xdr:row>
      <xdr:rowOff>66675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83</xdr:row>
      <xdr:rowOff>57150</xdr:rowOff>
    </xdr:from>
    <xdr:to>
      <xdr:col>19</xdr:col>
      <xdr:colOff>228600</xdr:colOff>
      <xdr:row>117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05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120</xdr:row>
      <xdr:rowOff>57150</xdr:rowOff>
    </xdr:from>
    <xdr:to>
      <xdr:col>19</xdr:col>
      <xdr:colOff>219075</xdr:colOff>
      <xdr:row>154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05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157</xdr:row>
      <xdr:rowOff>57150</xdr:rowOff>
    </xdr:from>
    <xdr:to>
      <xdr:col>19</xdr:col>
      <xdr:colOff>238125</xdr:colOff>
      <xdr:row>191</xdr:row>
      <xdr:rowOff>28575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05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194</xdr:row>
      <xdr:rowOff>28575</xdr:rowOff>
    </xdr:from>
    <xdr:to>
      <xdr:col>19</xdr:col>
      <xdr:colOff>219075</xdr:colOff>
      <xdr:row>227</xdr:row>
      <xdr:rowOff>161925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05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231</xdr:row>
      <xdr:rowOff>57150</xdr:rowOff>
    </xdr:from>
    <xdr:to>
      <xdr:col>19</xdr:col>
      <xdr:colOff>171450</xdr:colOff>
      <xdr:row>265</xdr:row>
      <xdr:rowOff>57150</xdr:rowOff>
    </xdr:to>
    <xdr:graphicFrame macro="">
      <xdr:nvGraphicFramePr>
        <xdr:cNvPr id="11271" name="Chart 7">
          <a:extLst>
            <a:ext uri="{FF2B5EF4-FFF2-40B4-BE49-F238E27FC236}">
              <a16:creationId xmlns:a16="http://schemas.microsoft.com/office/drawing/2014/main" id="{00000000-0008-0000-0500-000007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268</xdr:row>
      <xdr:rowOff>66675</xdr:rowOff>
    </xdr:from>
    <xdr:to>
      <xdr:col>19</xdr:col>
      <xdr:colOff>123825</xdr:colOff>
      <xdr:row>302</xdr:row>
      <xdr:rowOff>66675</xdr:rowOff>
    </xdr:to>
    <xdr:graphicFrame macro="">
      <xdr:nvGraphicFramePr>
        <xdr:cNvPr id="11272" name="Chart 8">
          <a:extLst>
            <a:ext uri="{FF2B5EF4-FFF2-40B4-BE49-F238E27FC236}">
              <a16:creationId xmlns:a16="http://schemas.microsoft.com/office/drawing/2014/main" id="{00000000-0008-0000-0500-00000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4725</xdr:colOff>
      <xdr:row>21</xdr:row>
      <xdr:rowOff>180975</xdr:rowOff>
    </xdr:to>
    <xdr:pic>
      <xdr:nvPicPr>
        <xdr:cNvPr id="2053" name="Picture 5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102" b="15975"/>
        <a:stretch>
          <a:fillRect/>
        </a:stretch>
      </xdr:blipFill>
      <xdr:spPr bwMode="auto">
        <a:xfrm>
          <a:off x="0" y="0"/>
          <a:ext cx="6510300" cy="7400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showGridLines="0" view="pageBreakPreview" zoomScale="115" zoomScaleSheetLayoutView="115" workbookViewId="0">
      <selection activeCell="D6" sqref="D6"/>
    </sheetView>
  </sheetViews>
  <sheetFormatPr defaultColWidth="9.109375" defaultRowHeight="15"/>
  <cols>
    <col min="1" max="3" width="9.109375" style="6"/>
    <col min="4" max="4" width="51.88671875" style="6" customWidth="1"/>
    <col min="5" max="16384" width="9.109375" style="6"/>
  </cols>
  <sheetData>
    <row r="1" spans="1:5" s="9" customFormat="1" ht="35.25" customHeight="1"/>
    <row r="2" spans="1:5" s="9" customFormat="1" ht="35.25" customHeight="1">
      <c r="A2" s="28"/>
      <c r="B2" s="28"/>
      <c r="C2" s="28"/>
      <c r="D2" s="28"/>
      <c r="E2" s="28"/>
    </row>
    <row r="3" spans="1:5" s="9" customFormat="1" ht="35.25" customHeight="1">
      <c r="A3" s="28"/>
      <c r="B3" s="28"/>
      <c r="C3" s="28"/>
      <c r="D3" s="28"/>
      <c r="E3" s="28"/>
    </row>
    <row r="4" spans="1:5" s="9" customFormat="1" ht="35.25" customHeight="1">
      <c r="A4" s="28"/>
      <c r="B4" s="28"/>
      <c r="C4" s="28"/>
      <c r="D4" s="28"/>
      <c r="E4" s="28"/>
    </row>
    <row r="5" spans="1:5" s="9" customFormat="1" ht="35.25" customHeight="1"/>
    <row r="6" spans="1:5" s="9" customFormat="1" ht="36" customHeight="1">
      <c r="C6" s="7" t="s">
        <v>10</v>
      </c>
      <c r="D6" s="8" t="s">
        <v>167</v>
      </c>
    </row>
    <row r="7" spans="1:5" s="9" customFormat="1" ht="36" customHeight="1">
      <c r="C7" s="7" t="s">
        <v>9</v>
      </c>
      <c r="D7" s="8" t="s">
        <v>166</v>
      </c>
    </row>
    <row r="8" spans="1:5" s="9" customFormat="1" ht="21.6">
      <c r="C8" s="7" t="s">
        <v>8</v>
      </c>
      <c r="D8" s="8" t="s">
        <v>165</v>
      </c>
    </row>
    <row r="9" spans="1:5" ht="36" customHeight="1">
      <c r="C9" s="7" t="s">
        <v>7</v>
      </c>
      <c r="D9" s="8" t="s">
        <v>185</v>
      </c>
    </row>
    <row r="10" spans="1:5" ht="36" customHeight="1">
      <c r="C10" s="7" t="s">
        <v>6</v>
      </c>
      <c r="D10" s="8" t="s">
        <v>175</v>
      </c>
    </row>
    <row r="11" spans="1:5" ht="36" customHeight="1">
      <c r="C11" s="7" t="s">
        <v>5</v>
      </c>
      <c r="D11" s="29" t="s">
        <v>12</v>
      </c>
      <c r="E11" s="29"/>
    </row>
    <row r="12" spans="1:5" ht="36" customHeight="1">
      <c r="C12" s="7" t="s">
        <v>13</v>
      </c>
      <c r="D12" s="29" t="s">
        <v>14</v>
      </c>
      <c r="E12" s="29"/>
    </row>
    <row r="13" spans="1:5" ht="36" customHeight="1">
      <c r="C13" s="7" t="s">
        <v>15</v>
      </c>
      <c r="D13" s="30" t="s">
        <v>186</v>
      </c>
      <c r="E13" s="30"/>
    </row>
    <row r="15" spans="1:5">
      <c r="D15" s="12"/>
    </row>
    <row r="16" spans="1:5">
      <c r="D16" s="12"/>
    </row>
  </sheetData>
  <mergeCells count="4">
    <mergeCell ref="A2:E4"/>
    <mergeCell ref="D11:E11"/>
    <mergeCell ref="D12:E12"/>
    <mergeCell ref="D13:E13"/>
  </mergeCells>
  <pageMargins left="0.59055118110236227" right="0.19685039370078741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9:A32"/>
  <sheetViews>
    <sheetView view="pageBreakPreview" topLeftCell="A10" zoomScaleSheetLayoutView="100" workbookViewId="0">
      <selection activeCell="B46" sqref="B46"/>
    </sheetView>
  </sheetViews>
  <sheetFormatPr defaultColWidth="9.109375" defaultRowHeight="14.4"/>
  <cols>
    <col min="1" max="11" width="9.109375" style="10"/>
    <col min="12" max="12" width="8.5546875" style="10" customWidth="1"/>
    <col min="13" max="13" width="10.5546875" style="10" customWidth="1"/>
    <col min="14" max="15" width="9.109375" style="10"/>
    <col min="16" max="16" width="6.5546875" style="10" customWidth="1"/>
    <col min="17" max="18" width="9.109375" style="10"/>
    <col min="19" max="19" width="7.6640625" style="10" customWidth="1"/>
    <col min="20" max="20" width="9.109375" style="10"/>
    <col min="21" max="21" width="6.88671875" style="10" customWidth="1"/>
    <col min="22" max="16384" width="9.109375" style="10"/>
  </cols>
  <sheetData>
    <row r="29" ht="12.75" customHeight="1"/>
    <row r="32" ht="13.5" customHeight="1"/>
  </sheetData>
  <pageMargins left="0.31496062992125984" right="0.39370078740157483" top="0.35433070866141736" bottom="0.39370078740157483" header="0.31496062992125984" footer="0.31496062992125984"/>
  <pageSetup paperSize="9" scale="84" orientation="landscape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13"/>
  <sheetViews>
    <sheetView workbookViewId="0">
      <selection sqref="A1:XFD1048576"/>
    </sheetView>
  </sheetViews>
  <sheetFormatPr defaultColWidth="6.6640625" defaultRowHeight="13.2"/>
  <sheetData>
    <row r="1" spans="1:39" s="1" customFormat="1" ht="17.399999999999999">
      <c r="A1" s="1" t="s">
        <v>176</v>
      </c>
    </row>
    <row r="3" spans="1:39" s="14" customFormat="1">
      <c r="A3" s="14" t="s">
        <v>177</v>
      </c>
    </row>
    <row r="4" spans="1:39" s="14" customFormat="1">
      <c r="A4" s="19" t="s">
        <v>184</v>
      </c>
    </row>
    <row r="5" spans="1:39" s="14" customFormat="1">
      <c r="A5" s="19" t="s">
        <v>183</v>
      </c>
    </row>
    <row r="6" spans="1:39" s="14" customFormat="1">
      <c r="A6" s="14" t="s">
        <v>178</v>
      </c>
    </row>
    <row r="9" spans="1:39" s="15" customFormat="1">
      <c r="A9" s="15" t="s">
        <v>168</v>
      </c>
    </row>
    <row r="11" spans="1:39" s="13" customFormat="1" ht="12">
      <c r="A11" s="13" t="s">
        <v>16</v>
      </c>
      <c r="B11" s="13" t="s">
        <v>17</v>
      </c>
      <c r="C11" s="13" t="s">
        <v>18</v>
      </c>
      <c r="D11" s="13" t="s">
        <v>18</v>
      </c>
      <c r="E11" s="13" t="s">
        <v>18</v>
      </c>
      <c r="F11" s="13" t="s">
        <v>18</v>
      </c>
      <c r="G11" s="13" t="s">
        <v>18</v>
      </c>
      <c r="H11" s="13" t="s">
        <v>18</v>
      </c>
      <c r="I11" s="13" t="s">
        <v>18</v>
      </c>
      <c r="J11" s="13" t="s">
        <v>18</v>
      </c>
      <c r="K11" s="13" t="s">
        <v>18</v>
      </c>
      <c r="L11" s="13" t="s">
        <v>18</v>
      </c>
      <c r="M11" s="13" t="s">
        <v>18</v>
      </c>
      <c r="N11" s="13" t="s">
        <v>18</v>
      </c>
      <c r="O11" s="13" t="s">
        <v>19</v>
      </c>
      <c r="P11" s="13" t="s">
        <v>16</v>
      </c>
      <c r="Q11" s="13" t="s">
        <v>20</v>
      </c>
      <c r="R11" s="13" t="s">
        <v>20</v>
      </c>
      <c r="S11" s="13" t="s">
        <v>20</v>
      </c>
      <c r="T11" s="13" t="s">
        <v>20</v>
      </c>
      <c r="U11" s="13" t="s">
        <v>20</v>
      </c>
      <c r="V11" s="13" t="s">
        <v>20</v>
      </c>
      <c r="W11" s="13" t="s">
        <v>20</v>
      </c>
      <c r="X11" s="13" t="s">
        <v>20</v>
      </c>
      <c r="Y11" s="13" t="s">
        <v>20</v>
      </c>
      <c r="Z11" s="13" t="s">
        <v>20</v>
      </c>
      <c r="AA11" s="13" t="s">
        <v>20</v>
      </c>
      <c r="AB11" s="13" t="s">
        <v>20</v>
      </c>
      <c r="AC11" s="13" t="s">
        <v>20</v>
      </c>
      <c r="AD11" s="13" t="s">
        <v>20</v>
      </c>
      <c r="AE11" s="13" t="s">
        <v>20</v>
      </c>
      <c r="AF11" s="13" t="s">
        <v>21</v>
      </c>
      <c r="AG11" s="13" t="s">
        <v>22</v>
      </c>
      <c r="AH11" s="13" t="s">
        <v>23</v>
      </c>
      <c r="AI11" s="13" t="s">
        <v>24</v>
      </c>
      <c r="AJ11" s="13" t="s">
        <v>179</v>
      </c>
      <c r="AK11" s="13" t="s">
        <v>180</v>
      </c>
      <c r="AL11" s="13" t="s">
        <v>181</v>
      </c>
      <c r="AM11" s="13" t="s">
        <v>19</v>
      </c>
    </row>
    <row r="12" spans="1:39" s="13" customFormat="1" ht="12">
      <c r="A12" s="13" t="s">
        <v>25</v>
      </c>
      <c r="B12" s="13" t="s">
        <v>25</v>
      </c>
      <c r="C12" s="13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34</v>
      </c>
      <c r="L12" s="13" t="s">
        <v>35</v>
      </c>
      <c r="M12" s="13" t="s">
        <v>163</v>
      </c>
      <c r="N12" s="13" t="s">
        <v>164</v>
      </c>
      <c r="O12" s="13" t="s">
        <v>25</v>
      </c>
      <c r="P12" s="13" t="s">
        <v>25</v>
      </c>
      <c r="Q12" s="13" t="s">
        <v>36</v>
      </c>
      <c r="R12" s="13" t="s">
        <v>30</v>
      </c>
      <c r="S12" s="13" t="s">
        <v>35</v>
      </c>
      <c r="T12" s="13" t="s">
        <v>37</v>
      </c>
      <c r="U12" s="13" t="s">
        <v>38</v>
      </c>
      <c r="V12" s="13" t="s">
        <v>39</v>
      </c>
      <c r="W12" s="13" t="s">
        <v>40</v>
      </c>
      <c r="X12" s="13" t="s">
        <v>41</v>
      </c>
      <c r="Y12" s="13" t="s">
        <v>42</v>
      </c>
      <c r="Z12" s="13" t="s">
        <v>43</v>
      </c>
      <c r="AA12" s="13" t="s">
        <v>44</v>
      </c>
      <c r="AB12" s="13" t="s">
        <v>45</v>
      </c>
      <c r="AC12" s="13" t="s">
        <v>46</v>
      </c>
      <c r="AD12" s="13" t="s">
        <v>47</v>
      </c>
      <c r="AE12" s="13" t="s">
        <v>48</v>
      </c>
      <c r="AF12" s="13" t="s">
        <v>25</v>
      </c>
      <c r="AG12" s="13" t="s">
        <v>49</v>
      </c>
      <c r="AH12" s="13" t="s">
        <v>38</v>
      </c>
      <c r="AI12" s="13" t="s">
        <v>38</v>
      </c>
      <c r="AJ12" s="13" t="s">
        <v>25</v>
      </c>
      <c r="AK12" s="13" t="s">
        <v>25</v>
      </c>
      <c r="AL12" s="13" t="s">
        <v>25</v>
      </c>
      <c r="AM12" s="13" t="s">
        <v>25</v>
      </c>
    </row>
    <row r="13" spans="1:39" s="13" customFormat="1" ht="12">
      <c r="A13" s="13" t="s">
        <v>25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  <c r="P13" s="13" t="s">
        <v>25</v>
      </c>
      <c r="Q13" s="13" t="s">
        <v>30</v>
      </c>
      <c r="R13" s="13" t="s">
        <v>35</v>
      </c>
      <c r="S13" s="13" t="s">
        <v>37</v>
      </c>
      <c r="T13" s="13" t="s">
        <v>38</v>
      </c>
      <c r="U13" s="13" t="s">
        <v>39</v>
      </c>
      <c r="V13" s="13" t="s">
        <v>40</v>
      </c>
      <c r="W13" s="13" t="s">
        <v>41</v>
      </c>
      <c r="X13" s="13" t="s">
        <v>42</v>
      </c>
      <c r="Y13" s="13" t="s">
        <v>43</v>
      </c>
      <c r="Z13" s="13" t="s">
        <v>44</v>
      </c>
      <c r="AA13" s="13" t="s">
        <v>45</v>
      </c>
      <c r="AB13" s="13" t="s">
        <v>46</v>
      </c>
      <c r="AC13" s="13" t="s">
        <v>47</v>
      </c>
      <c r="AD13" s="13" t="s">
        <v>48</v>
      </c>
      <c r="AE13" s="13" t="s">
        <v>50</v>
      </c>
      <c r="AF13" s="13" t="s">
        <v>25</v>
      </c>
      <c r="AG13" s="13" t="s">
        <v>25</v>
      </c>
      <c r="AH13" s="13" t="s">
        <v>25</v>
      </c>
      <c r="AI13" s="13" t="s">
        <v>25</v>
      </c>
      <c r="AJ13" s="13" t="s">
        <v>25</v>
      </c>
      <c r="AK13" s="13" t="s">
        <v>25</v>
      </c>
      <c r="AL13" s="13" t="s">
        <v>25</v>
      </c>
      <c r="AM13" s="13" t="s">
        <v>25</v>
      </c>
    </row>
    <row r="14" spans="1:39" s="16" customFormat="1" ht="11.4">
      <c r="A14" s="16" t="s">
        <v>51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 t="s">
        <v>25</v>
      </c>
      <c r="P14" s="16" t="s">
        <v>51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 t="s">
        <v>151</v>
      </c>
      <c r="AG14" s="16" t="s">
        <v>151</v>
      </c>
      <c r="AH14" s="16">
        <v>0</v>
      </c>
      <c r="AI14" s="16">
        <v>0</v>
      </c>
      <c r="AJ14" s="16" t="s">
        <v>151</v>
      </c>
      <c r="AK14" s="16" t="s">
        <v>151</v>
      </c>
      <c r="AL14" s="16" t="s">
        <v>151</v>
      </c>
      <c r="AM14" s="16" t="s">
        <v>25</v>
      </c>
    </row>
    <row r="15" spans="1:39" s="16" customFormat="1" ht="11.4">
      <c r="A15" s="16" t="s">
        <v>52</v>
      </c>
      <c r="B15" s="16">
        <v>2</v>
      </c>
      <c r="C15" s="16">
        <v>0</v>
      </c>
      <c r="D15" s="16">
        <v>1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 t="s">
        <v>25</v>
      </c>
      <c r="P15" s="16" t="s">
        <v>52</v>
      </c>
      <c r="Q15" s="16">
        <v>0</v>
      </c>
      <c r="R15" s="16">
        <v>0</v>
      </c>
      <c r="S15" s="16">
        <v>1</v>
      </c>
      <c r="T15" s="16">
        <v>0</v>
      </c>
      <c r="U15" s="16">
        <v>0</v>
      </c>
      <c r="V15" s="16">
        <v>0</v>
      </c>
      <c r="W15" s="16">
        <v>1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20.7</v>
      </c>
      <c r="AG15" s="16" t="s">
        <v>151</v>
      </c>
      <c r="AH15" s="16">
        <v>1</v>
      </c>
      <c r="AI15" s="16">
        <v>50</v>
      </c>
      <c r="AJ15" s="16" t="s">
        <v>151</v>
      </c>
      <c r="AK15" s="16">
        <v>13.3</v>
      </c>
      <c r="AL15" s="16">
        <v>177.6</v>
      </c>
      <c r="AM15" s="16" t="s">
        <v>25</v>
      </c>
    </row>
    <row r="16" spans="1:39" s="16" customFormat="1" ht="11.4">
      <c r="A16" s="16" t="s">
        <v>53</v>
      </c>
      <c r="B16" s="16">
        <v>1</v>
      </c>
      <c r="C16" s="16">
        <v>0</v>
      </c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 t="s">
        <v>25</v>
      </c>
      <c r="P16" s="16" t="s">
        <v>53</v>
      </c>
      <c r="Q16" s="16">
        <v>0</v>
      </c>
      <c r="R16" s="16">
        <v>0</v>
      </c>
      <c r="S16" s="16">
        <v>0</v>
      </c>
      <c r="T16" s="16">
        <v>1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18.3</v>
      </c>
      <c r="AG16" s="16" t="s">
        <v>151</v>
      </c>
      <c r="AH16" s="16">
        <v>0</v>
      </c>
      <c r="AI16" s="16">
        <v>0</v>
      </c>
      <c r="AJ16" s="16" t="s">
        <v>151</v>
      </c>
      <c r="AK16" s="16" t="s">
        <v>151</v>
      </c>
      <c r="AL16" s="16" t="s">
        <v>151</v>
      </c>
      <c r="AM16" s="16" t="s">
        <v>25</v>
      </c>
    </row>
    <row r="17" spans="1:39" s="16" customFormat="1" ht="11.4">
      <c r="A17" s="16" t="s">
        <v>54</v>
      </c>
      <c r="B17" s="16">
        <v>2</v>
      </c>
      <c r="C17" s="16">
        <v>0</v>
      </c>
      <c r="D17" s="16">
        <v>1</v>
      </c>
      <c r="E17" s="16">
        <v>0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 t="s">
        <v>25</v>
      </c>
      <c r="P17" s="16" t="s">
        <v>54</v>
      </c>
      <c r="Q17" s="16">
        <v>0</v>
      </c>
      <c r="R17" s="16">
        <v>0</v>
      </c>
      <c r="S17" s="16">
        <v>0</v>
      </c>
      <c r="T17" s="16">
        <v>1</v>
      </c>
      <c r="U17" s="16">
        <v>0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23.7</v>
      </c>
      <c r="AG17" s="16" t="s">
        <v>151</v>
      </c>
      <c r="AH17" s="16">
        <v>1</v>
      </c>
      <c r="AI17" s="16">
        <v>50</v>
      </c>
      <c r="AJ17" s="16" t="s">
        <v>151</v>
      </c>
      <c r="AK17" s="16">
        <v>7.3</v>
      </c>
      <c r="AL17" s="16">
        <v>53.5</v>
      </c>
      <c r="AM17" s="16" t="s">
        <v>25</v>
      </c>
    </row>
    <row r="18" spans="1:39" s="16" customFormat="1" ht="11.4">
      <c r="A18" s="16" t="s">
        <v>55</v>
      </c>
      <c r="B18" s="16">
        <v>2</v>
      </c>
      <c r="C18" s="16">
        <v>0</v>
      </c>
      <c r="D18" s="16">
        <v>2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 t="s">
        <v>25</v>
      </c>
      <c r="P18" s="16" t="s">
        <v>55</v>
      </c>
      <c r="Q18" s="16">
        <v>0</v>
      </c>
      <c r="R18" s="16">
        <v>0</v>
      </c>
      <c r="S18" s="16">
        <v>0</v>
      </c>
      <c r="T18" s="16">
        <v>1</v>
      </c>
      <c r="U18" s="16">
        <v>1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20.3</v>
      </c>
      <c r="AG18" s="16" t="s">
        <v>151</v>
      </c>
      <c r="AH18" s="16">
        <v>1</v>
      </c>
      <c r="AI18" s="16">
        <v>50</v>
      </c>
      <c r="AJ18" s="16" t="s">
        <v>151</v>
      </c>
      <c r="AK18" s="16">
        <v>1.7</v>
      </c>
      <c r="AL18" s="16">
        <v>2.8</v>
      </c>
      <c r="AM18" s="16" t="s">
        <v>25</v>
      </c>
    </row>
    <row r="19" spans="1:39" s="16" customFormat="1" ht="11.4">
      <c r="A19" s="16" t="s">
        <v>56</v>
      </c>
      <c r="B19" s="16">
        <v>3</v>
      </c>
      <c r="C19" s="16">
        <v>0</v>
      </c>
      <c r="D19" s="16">
        <v>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 t="s">
        <v>25</v>
      </c>
      <c r="P19" s="16" t="s">
        <v>56</v>
      </c>
      <c r="Q19" s="16">
        <v>0</v>
      </c>
      <c r="R19" s="16">
        <v>0</v>
      </c>
      <c r="S19" s="16">
        <v>1</v>
      </c>
      <c r="T19" s="16">
        <v>0</v>
      </c>
      <c r="U19" s="16">
        <v>1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22.3</v>
      </c>
      <c r="AG19" s="16" t="s">
        <v>151</v>
      </c>
      <c r="AH19" s="16">
        <v>2</v>
      </c>
      <c r="AI19" s="16">
        <v>66.67</v>
      </c>
      <c r="AJ19" s="16" t="s">
        <v>151</v>
      </c>
      <c r="AK19" s="16">
        <v>8.6999999999999993</v>
      </c>
      <c r="AL19" s="16">
        <v>75.7</v>
      </c>
      <c r="AM19" s="16" t="s">
        <v>25</v>
      </c>
    </row>
    <row r="20" spans="1:39" s="16" customFormat="1" ht="11.4">
      <c r="A20" s="16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 t="s">
        <v>25</v>
      </c>
      <c r="P20" s="16" t="s">
        <v>57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 t="s">
        <v>151</v>
      </c>
      <c r="AG20" s="16" t="s">
        <v>151</v>
      </c>
      <c r="AH20" s="16">
        <v>0</v>
      </c>
      <c r="AI20" s="16">
        <v>0</v>
      </c>
      <c r="AJ20" s="16" t="s">
        <v>151</v>
      </c>
      <c r="AK20" s="16" t="s">
        <v>151</v>
      </c>
      <c r="AL20" s="16" t="s">
        <v>151</v>
      </c>
      <c r="AM20" s="16" t="s">
        <v>25</v>
      </c>
    </row>
    <row r="21" spans="1:39" s="16" customFormat="1" ht="11.4">
      <c r="A21" s="16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 t="s">
        <v>25</v>
      </c>
      <c r="P21" s="16" t="s">
        <v>58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 t="s">
        <v>151</v>
      </c>
      <c r="AG21" s="16" t="s">
        <v>151</v>
      </c>
      <c r="AH21" s="16">
        <v>0</v>
      </c>
      <c r="AI21" s="16">
        <v>0</v>
      </c>
      <c r="AJ21" s="16" t="s">
        <v>151</v>
      </c>
      <c r="AK21" s="16" t="s">
        <v>151</v>
      </c>
      <c r="AL21" s="16" t="s">
        <v>151</v>
      </c>
      <c r="AM21" s="16" t="s">
        <v>25</v>
      </c>
    </row>
    <row r="22" spans="1:39" s="16" customFormat="1" ht="11.4">
      <c r="A22" s="16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 t="s">
        <v>25</v>
      </c>
      <c r="P22" s="16" t="s">
        <v>59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 t="s">
        <v>151</v>
      </c>
      <c r="AG22" s="16" t="s">
        <v>151</v>
      </c>
      <c r="AH22" s="16">
        <v>0</v>
      </c>
      <c r="AI22" s="16">
        <v>0</v>
      </c>
      <c r="AJ22" s="16" t="s">
        <v>151</v>
      </c>
      <c r="AK22" s="16" t="s">
        <v>151</v>
      </c>
      <c r="AL22" s="16" t="s">
        <v>151</v>
      </c>
      <c r="AM22" s="16" t="s">
        <v>25</v>
      </c>
    </row>
    <row r="23" spans="1:39" s="16" customFormat="1" ht="11.4">
      <c r="A23" s="16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 t="s">
        <v>25</v>
      </c>
      <c r="P23" s="16" t="s">
        <v>60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 t="s">
        <v>151</v>
      </c>
      <c r="AG23" s="16" t="s">
        <v>151</v>
      </c>
      <c r="AH23" s="16">
        <v>0</v>
      </c>
      <c r="AI23" s="16">
        <v>0</v>
      </c>
      <c r="AJ23" s="16" t="s">
        <v>151</v>
      </c>
      <c r="AK23" s="16" t="s">
        <v>151</v>
      </c>
      <c r="AL23" s="16" t="s">
        <v>151</v>
      </c>
      <c r="AM23" s="16" t="s">
        <v>25</v>
      </c>
    </row>
    <row r="24" spans="1:39" s="16" customFormat="1" ht="11.4">
      <c r="A24" s="16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 t="s">
        <v>25</v>
      </c>
      <c r="P24" s="16" t="s">
        <v>61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 t="s">
        <v>151</v>
      </c>
      <c r="AG24" s="16" t="s">
        <v>151</v>
      </c>
      <c r="AH24" s="16">
        <v>0</v>
      </c>
      <c r="AI24" s="16">
        <v>0</v>
      </c>
      <c r="AJ24" s="16" t="s">
        <v>151</v>
      </c>
      <c r="AK24" s="16" t="s">
        <v>151</v>
      </c>
      <c r="AL24" s="16" t="s">
        <v>151</v>
      </c>
      <c r="AM24" s="16" t="s">
        <v>25</v>
      </c>
    </row>
    <row r="25" spans="1:39" s="16" customFormat="1" ht="11.4">
      <c r="A25" s="16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 t="s">
        <v>25</v>
      </c>
      <c r="P25" s="16" t="s">
        <v>62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 t="s">
        <v>151</v>
      </c>
      <c r="AG25" s="16" t="s">
        <v>151</v>
      </c>
      <c r="AH25" s="16">
        <v>0</v>
      </c>
      <c r="AI25" s="16">
        <v>0</v>
      </c>
      <c r="AJ25" s="16" t="s">
        <v>151</v>
      </c>
      <c r="AK25" s="16" t="s">
        <v>151</v>
      </c>
      <c r="AL25" s="16" t="s">
        <v>151</v>
      </c>
      <c r="AM25" s="16" t="s">
        <v>25</v>
      </c>
    </row>
    <row r="26" spans="1:39" s="16" customFormat="1" ht="11.4">
      <c r="A26" s="16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 t="s">
        <v>25</v>
      </c>
      <c r="P26" s="16" t="s">
        <v>63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 t="s">
        <v>151</v>
      </c>
      <c r="AG26" s="16" t="s">
        <v>151</v>
      </c>
      <c r="AH26" s="16">
        <v>0</v>
      </c>
      <c r="AI26" s="16">
        <v>0</v>
      </c>
      <c r="AJ26" s="16" t="s">
        <v>151</v>
      </c>
      <c r="AK26" s="16" t="s">
        <v>151</v>
      </c>
      <c r="AL26" s="16" t="s">
        <v>151</v>
      </c>
      <c r="AM26" s="16" t="s">
        <v>25</v>
      </c>
    </row>
    <row r="27" spans="1:39" s="16" customFormat="1" ht="11.4">
      <c r="A27" s="16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 t="s">
        <v>25</v>
      </c>
      <c r="P27" s="16" t="s">
        <v>64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 t="s">
        <v>151</v>
      </c>
      <c r="AG27" s="16" t="s">
        <v>151</v>
      </c>
      <c r="AH27" s="16">
        <v>0</v>
      </c>
      <c r="AI27" s="16">
        <v>0</v>
      </c>
      <c r="AJ27" s="16" t="s">
        <v>151</v>
      </c>
      <c r="AK27" s="16" t="s">
        <v>151</v>
      </c>
      <c r="AL27" s="16" t="s">
        <v>151</v>
      </c>
      <c r="AM27" s="16" t="s">
        <v>25</v>
      </c>
    </row>
    <row r="28" spans="1:39" s="16" customFormat="1" ht="11.4">
      <c r="A28" s="16" t="s">
        <v>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 t="s">
        <v>25</v>
      </c>
      <c r="P28" s="16" t="s">
        <v>65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 t="s">
        <v>151</v>
      </c>
      <c r="AG28" s="16" t="s">
        <v>151</v>
      </c>
      <c r="AH28" s="16">
        <v>0</v>
      </c>
      <c r="AI28" s="16">
        <v>0</v>
      </c>
      <c r="AJ28" s="16" t="s">
        <v>151</v>
      </c>
      <c r="AK28" s="16" t="s">
        <v>151</v>
      </c>
      <c r="AL28" s="16" t="s">
        <v>151</v>
      </c>
      <c r="AM28" s="16" t="s">
        <v>25</v>
      </c>
    </row>
    <row r="29" spans="1:39" s="16" customFormat="1" ht="11.4">
      <c r="A29" s="16" t="s">
        <v>66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 t="s">
        <v>25</v>
      </c>
      <c r="P29" s="16" t="s">
        <v>66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 t="s">
        <v>151</v>
      </c>
      <c r="AG29" s="16" t="s">
        <v>151</v>
      </c>
      <c r="AH29" s="16">
        <v>0</v>
      </c>
      <c r="AI29" s="16">
        <v>0</v>
      </c>
      <c r="AJ29" s="16" t="s">
        <v>151</v>
      </c>
      <c r="AK29" s="16" t="s">
        <v>151</v>
      </c>
      <c r="AL29" s="16" t="s">
        <v>151</v>
      </c>
      <c r="AM29" s="16" t="s">
        <v>25</v>
      </c>
    </row>
    <row r="30" spans="1:39" s="16" customFormat="1" ht="11.4">
      <c r="A30" s="16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 t="s">
        <v>25</v>
      </c>
      <c r="P30" s="16" t="s">
        <v>67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 t="s">
        <v>151</v>
      </c>
      <c r="AG30" s="16" t="s">
        <v>151</v>
      </c>
      <c r="AH30" s="16">
        <v>0</v>
      </c>
      <c r="AI30" s="16">
        <v>0</v>
      </c>
      <c r="AJ30" s="16" t="s">
        <v>151</v>
      </c>
      <c r="AK30" s="16" t="s">
        <v>151</v>
      </c>
      <c r="AL30" s="16" t="s">
        <v>151</v>
      </c>
      <c r="AM30" s="16" t="s">
        <v>25</v>
      </c>
    </row>
    <row r="31" spans="1:39" s="16" customFormat="1" ht="11.4">
      <c r="A31" s="16" t="s">
        <v>68</v>
      </c>
      <c r="B31" s="16">
        <v>1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 t="s">
        <v>25</v>
      </c>
      <c r="P31" s="16" t="s">
        <v>68</v>
      </c>
      <c r="Q31" s="16">
        <v>0</v>
      </c>
      <c r="R31" s="16">
        <v>1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6.1</v>
      </c>
      <c r="AG31" s="16" t="s">
        <v>151</v>
      </c>
      <c r="AH31" s="16">
        <v>0</v>
      </c>
      <c r="AI31" s="16">
        <v>0</v>
      </c>
      <c r="AJ31" s="16" t="s">
        <v>151</v>
      </c>
      <c r="AK31" s="16" t="s">
        <v>151</v>
      </c>
      <c r="AL31" s="16" t="s">
        <v>151</v>
      </c>
      <c r="AM31" s="16" t="s">
        <v>25</v>
      </c>
    </row>
    <row r="32" spans="1:39" s="16" customFormat="1" ht="11.4">
      <c r="A32" s="16" t="s">
        <v>69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 t="s">
        <v>25</v>
      </c>
      <c r="P32" s="16" t="s">
        <v>69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 t="s">
        <v>151</v>
      </c>
      <c r="AG32" s="16" t="s">
        <v>151</v>
      </c>
      <c r="AH32" s="16">
        <v>0</v>
      </c>
      <c r="AI32" s="16">
        <v>0</v>
      </c>
      <c r="AJ32" s="16" t="s">
        <v>151</v>
      </c>
      <c r="AK32" s="16" t="s">
        <v>151</v>
      </c>
      <c r="AL32" s="16" t="s">
        <v>151</v>
      </c>
      <c r="AM32" s="16" t="s">
        <v>25</v>
      </c>
    </row>
    <row r="33" spans="1:39" s="16" customFormat="1" ht="11.4">
      <c r="A33" s="16" t="s">
        <v>70</v>
      </c>
      <c r="B33" s="16">
        <v>1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 t="s">
        <v>25</v>
      </c>
      <c r="P33" s="16" t="s">
        <v>70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24.7</v>
      </c>
      <c r="AG33" s="16" t="s">
        <v>151</v>
      </c>
      <c r="AH33" s="16">
        <v>1</v>
      </c>
      <c r="AI33" s="16">
        <v>100</v>
      </c>
      <c r="AJ33" s="16" t="s">
        <v>151</v>
      </c>
      <c r="AK33" s="16" t="s">
        <v>151</v>
      </c>
      <c r="AL33" s="16" t="s">
        <v>151</v>
      </c>
      <c r="AM33" s="16" t="s">
        <v>25</v>
      </c>
    </row>
    <row r="34" spans="1:39" s="16" customFormat="1" ht="11.4">
      <c r="A34" s="16" t="s">
        <v>71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 t="s">
        <v>25</v>
      </c>
      <c r="P34" s="16" t="s">
        <v>71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 t="s">
        <v>151</v>
      </c>
      <c r="AG34" s="16" t="s">
        <v>151</v>
      </c>
      <c r="AH34" s="16">
        <v>0</v>
      </c>
      <c r="AI34" s="16">
        <v>0</v>
      </c>
      <c r="AJ34" s="16" t="s">
        <v>151</v>
      </c>
      <c r="AK34" s="16" t="s">
        <v>151</v>
      </c>
      <c r="AL34" s="16" t="s">
        <v>151</v>
      </c>
      <c r="AM34" s="16" t="s">
        <v>25</v>
      </c>
    </row>
    <row r="35" spans="1:39" s="16" customFormat="1" ht="11.4">
      <c r="A35" s="16" t="s">
        <v>72</v>
      </c>
      <c r="B35" s="16">
        <v>2</v>
      </c>
      <c r="C35" s="16">
        <v>0</v>
      </c>
      <c r="D35" s="16">
        <v>2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 t="s">
        <v>25</v>
      </c>
      <c r="P35" s="16" t="s">
        <v>72</v>
      </c>
      <c r="Q35" s="16">
        <v>0</v>
      </c>
      <c r="R35" s="16">
        <v>0</v>
      </c>
      <c r="S35" s="16">
        <v>0</v>
      </c>
      <c r="T35" s="16">
        <v>2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18.100000000000001</v>
      </c>
      <c r="AG35" s="16" t="s">
        <v>151</v>
      </c>
      <c r="AH35" s="16">
        <v>0</v>
      </c>
      <c r="AI35" s="16">
        <v>0</v>
      </c>
      <c r="AJ35" s="16" t="s">
        <v>151</v>
      </c>
      <c r="AK35" s="16">
        <v>1.3</v>
      </c>
      <c r="AL35" s="16">
        <v>1.6</v>
      </c>
      <c r="AM35" s="16" t="s">
        <v>25</v>
      </c>
    </row>
    <row r="36" spans="1:39" s="16" customFormat="1" ht="11.4">
      <c r="A36" s="16" t="s">
        <v>73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 t="s">
        <v>25</v>
      </c>
      <c r="P36" s="16" t="s">
        <v>73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 t="s">
        <v>151</v>
      </c>
      <c r="AG36" s="16" t="s">
        <v>151</v>
      </c>
      <c r="AH36" s="16">
        <v>0</v>
      </c>
      <c r="AI36" s="16">
        <v>0</v>
      </c>
      <c r="AJ36" s="16" t="s">
        <v>151</v>
      </c>
      <c r="AK36" s="16" t="s">
        <v>151</v>
      </c>
      <c r="AL36" s="16" t="s">
        <v>151</v>
      </c>
      <c r="AM36" s="16" t="s">
        <v>25</v>
      </c>
    </row>
    <row r="37" spans="1:39" s="16" customFormat="1" ht="11.4">
      <c r="A37" s="16" t="s">
        <v>74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 t="s">
        <v>25</v>
      </c>
      <c r="P37" s="16" t="s">
        <v>74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 t="s">
        <v>151</v>
      </c>
      <c r="AG37" s="16" t="s">
        <v>151</v>
      </c>
      <c r="AH37" s="16">
        <v>0</v>
      </c>
      <c r="AI37" s="16">
        <v>0</v>
      </c>
      <c r="AJ37" s="16" t="s">
        <v>151</v>
      </c>
      <c r="AK37" s="16" t="s">
        <v>151</v>
      </c>
      <c r="AL37" s="16" t="s">
        <v>151</v>
      </c>
      <c r="AM37" s="16" t="s">
        <v>25</v>
      </c>
    </row>
    <row r="38" spans="1:39" s="16" customFormat="1" ht="11.4">
      <c r="A38" s="16" t="s">
        <v>75</v>
      </c>
      <c r="B38" s="16">
        <v>1</v>
      </c>
      <c r="C38" s="16">
        <v>0</v>
      </c>
      <c r="D38" s="16">
        <v>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 t="s">
        <v>25</v>
      </c>
      <c r="P38" s="16" t="s">
        <v>75</v>
      </c>
      <c r="Q38" s="16">
        <v>0</v>
      </c>
      <c r="R38" s="16">
        <v>0</v>
      </c>
      <c r="S38" s="16">
        <v>0</v>
      </c>
      <c r="T38" s="16">
        <v>1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16.899999999999999</v>
      </c>
      <c r="AG38" s="16" t="s">
        <v>151</v>
      </c>
      <c r="AH38" s="16">
        <v>0</v>
      </c>
      <c r="AI38" s="16">
        <v>0</v>
      </c>
      <c r="AJ38" s="16" t="s">
        <v>151</v>
      </c>
      <c r="AK38" s="16" t="s">
        <v>151</v>
      </c>
      <c r="AL38" s="16" t="s">
        <v>151</v>
      </c>
      <c r="AM38" s="16" t="s">
        <v>25</v>
      </c>
    </row>
    <row r="39" spans="1:39" s="16" customFormat="1" ht="11.4">
      <c r="A39" s="16" t="s">
        <v>76</v>
      </c>
      <c r="B39" s="16">
        <v>2</v>
      </c>
      <c r="C39" s="16">
        <v>1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s">
        <v>25</v>
      </c>
      <c r="P39" s="16" t="s">
        <v>76</v>
      </c>
      <c r="Q39" s="16">
        <v>0</v>
      </c>
      <c r="R39" s="16">
        <v>0</v>
      </c>
      <c r="S39" s="16">
        <v>1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18.399999999999999</v>
      </c>
      <c r="AG39" s="16" t="s">
        <v>151</v>
      </c>
      <c r="AH39" s="16">
        <v>1</v>
      </c>
      <c r="AI39" s="16">
        <v>50</v>
      </c>
      <c r="AJ39" s="16" t="s">
        <v>151</v>
      </c>
      <c r="AK39" s="16">
        <v>8.3000000000000007</v>
      </c>
      <c r="AL39" s="16">
        <v>68.3</v>
      </c>
      <c r="AM39" s="16" t="s">
        <v>25</v>
      </c>
    </row>
    <row r="40" spans="1:39" s="16" customFormat="1" ht="11.4">
      <c r="A40" s="16" t="s">
        <v>77</v>
      </c>
      <c r="B40" s="16">
        <v>4</v>
      </c>
      <c r="C40" s="16">
        <v>0</v>
      </c>
      <c r="D40" s="16">
        <v>3</v>
      </c>
      <c r="E40" s="16">
        <v>0</v>
      </c>
      <c r="F40" s="16">
        <v>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 t="s">
        <v>25</v>
      </c>
      <c r="P40" s="16" t="s">
        <v>77</v>
      </c>
      <c r="Q40" s="16">
        <v>0</v>
      </c>
      <c r="R40" s="16">
        <v>0</v>
      </c>
      <c r="S40" s="16">
        <v>0</v>
      </c>
      <c r="T40" s="16">
        <v>1</v>
      </c>
      <c r="U40" s="16">
        <v>2</v>
      </c>
      <c r="V40" s="16">
        <v>1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21.4</v>
      </c>
      <c r="AG40" s="16" t="s">
        <v>151</v>
      </c>
      <c r="AH40" s="16">
        <v>3</v>
      </c>
      <c r="AI40" s="16">
        <v>75</v>
      </c>
      <c r="AJ40" s="16" t="s">
        <v>151</v>
      </c>
      <c r="AK40" s="16">
        <v>3.3</v>
      </c>
      <c r="AL40" s="16">
        <v>10.9</v>
      </c>
      <c r="AM40" s="16" t="s">
        <v>25</v>
      </c>
    </row>
    <row r="41" spans="1:39" s="16" customFormat="1" ht="11.4">
      <c r="A41" s="16" t="s">
        <v>78</v>
      </c>
      <c r="B41" s="16">
        <v>2</v>
      </c>
      <c r="C41" s="16">
        <v>0</v>
      </c>
      <c r="D41" s="16">
        <v>2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 t="s">
        <v>25</v>
      </c>
      <c r="P41" s="16" t="s">
        <v>78</v>
      </c>
      <c r="Q41" s="16">
        <v>0</v>
      </c>
      <c r="R41" s="16">
        <v>0</v>
      </c>
      <c r="S41" s="16">
        <v>0</v>
      </c>
      <c r="T41" s="16">
        <v>2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17.5</v>
      </c>
      <c r="AG41" s="16" t="s">
        <v>151</v>
      </c>
      <c r="AH41" s="16">
        <v>0</v>
      </c>
      <c r="AI41" s="16">
        <v>0</v>
      </c>
      <c r="AJ41" s="16" t="s">
        <v>151</v>
      </c>
      <c r="AK41" s="16">
        <v>3.3</v>
      </c>
      <c r="AL41" s="16">
        <v>10.8</v>
      </c>
      <c r="AM41" s="16" t="s">
        <v>25</v>
      </c>
    </row>
    <row r="42" spans="1:39" s="16" customFormat="1" ht="11.4">
      <c r="A42" s="16" t="s">
        <v>79</v>
      </c>
      <c r="B42" s="16">
        <v>1</v>
      </c>
      <c r="C42" s="16">
        <v>0</v>
      </c>
      <c r="D42" s="16">
        <v>0</v>
      </c>
      <c r="E42" s="16">
        <v>0</v>
      </c>
      <c r="F42" s="16">
        <v>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 t="s">
        <v>25</v>
      </c>
      <c r="P42" s="16" t="s">
        <v>79</v>
      </c>
      <c r="Q42" s="16">
        <v>0</v>
      </c>
      <c r="R42" s="16">
        <v>0</v>
      </c>
      <c r="S42" s="16">
        <v>0</v>
      </c>
      <c r="T42" s="16">
        <v>1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18.399999999999999</v>
      </c>
      <c r="AG42" s="16" t="s">
        <v>151</v>
      </c>
      <c r="AH42" s="16">
        <v>0</v>
      </c>
      <c r="AI42" s="16">
        <v>0</v>
      </c>
      <c r="AJ42" s="16" t="s">
        <v>151</v>
      </c>
      <c r="AK42" s="16" t="s">
        <v>151</v>
      </c>
      <c r="AL42" s="16" t="s">
        <v>151</v>
      </c>
      <c r="AM42" s="16" t="s">
        <v>25</v>
      </c>
    </row>
    <row r="43" spans="1:39" s="16" customFormat="1" ht="11.4">
      <c r="A43" s="16" t="s">
        <v>80</v>
      </c>
      <c r="B43" s="16">
        <v>7</v>
      </c>
      <c r="C43" s="16">
        <v>0</v>
      </c>
      <c r="D43" s="16">
        <v>7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25</v>
      </c>
      <c r="P43" s="16" t="s">
        <v>80</v>
      </c>
      <c r="Q43" s="16">
        <v>0</v>
      </c>
      <c r="R43" s="16">
        <v>0</v>
      </c>
      <c r="S43" s="16">
        <v>1</v>
      </c>
      <c r="T43" s="16">
        <v>2</v>
      </c>
      <c r="U43" s="16">
        <v>4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18.899999999999999</v>
      </c>
      <c r="AG43" s="16" t="s">
        <v>151</v>
      </c>
      <c r="AH43" s="16">
        <v>4</v>
      </c>
      <c r="AI43" s="16">
        <v>57.14</v>
      </c>
      <c r="AJ43" s="16" t="s">
        <v>151</v>
      </c>
      <c r="AK43" s="16">
        <v>2.8</v>
      </c>
      <c r="AL43" s="16">
        <v>8</v>
      </c>
      <c r="AM43" s="16" t="s">
        <v>25</v>
      </c>
    </row>
    <row r="44" spans="1:39" s="16" customFormat="1" ht="11.4">
      <c r="A44" s="16" t="s">
        <v>81</v>
      </c>
      <c r="B44" s="16">
        <v>11</v>
      </c>
      <c r="C44" s="16">
        <v>0</v>
      </c>
      <c r="D44" s="16">
        <v>11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s">
        <v>25</v>
      </c>
      <c r="P44" s="16" t="s">
        <v>81</v>
      </c>
      <c r="Q44" s="16">
        <v>0</v>
      </c>
      <c r="R44" s="16">
        <v>0</v>
      </c>
      <c r="S44" s="16">
        <v>2</v>
      </c>
      <c r="T44" s="16">
        <v>5</v>
      </c>
      <c r="U44" s="16">
        <v>4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17.8</v>
      </c>
      <c r="AG44" s="16">
        <v>21.7</v>
      </c>
      <c r="AH44" s="16">
        <v>4</v>
      </c>
      <c r="AI44" s="16">
        <v>36.36</v>
      </c>
      <c r="AJ44" s="16">
        <v>18</v>
      </c>
      <c r="AK44" s="16">
        <v>3.6</v>
      </c>
      <c r="AL44" s="16">
        <v>13.2</v>
      </c>
      <c r="AM44" s="16" t="s">
        <v>25</v>
      </c>
    </row>
    <row r="45" spans="1:39" s="16" customFormat="1" ht="11.4">
      <c r="A45" s="16" t="s">
        <v>82</v>
      </c>
      <c r="B45" s="16">
        <v>13</v>
      </c>
      <c r="C45" s="16">
        <v>1</v>
      </c>
      <c r="D45" s="16">
        <v>11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s">
        <v>25</v>
      </c>
      <c r="P45" s="16" t="s">
        <v>82</v>
      </c>
      <c r="Q45" s="16">
        <v>0</v>
      </c>
      <c r="R45" s="16">
        <v>0</v>
      </c>
      <c r="S45" s="16">
        <v>1</v>
      </c>
      <c r="T45" s="16">
        <v>9</v>
      </c>
      <c r="U45" s="16">
        <v>2</v>
      </c>
      <c r="V45" s="16">
        <v>1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18.3</v>
      </c>
      <c r="AG45" s="16">
        <v>23.5</v>
      </c>
      <c r="AH45" s="16">
        <v>3</v>
      </c>
      <c r="AI45" s="16">
        <v>23.08</v>
      </c>
      <c r="AJ45" s="16">
        <v>17.7</v>
      </c>
      <c r="AK45" s="16">
        <v>3.5</v>
      </c>
      <c r="AL45" s="16">
        <v>12</v>
      </c>
      <c r="AM45" s="16" t="s">
        <v>25</v>
      </c>
    </row>
    <row r="46" spans="1:39" s="16" customFormat="1" ht="11.4">
      <c r="A46" s="16" t="s">
        <v>83</v>
      </c>
      <c r="B46" s="16">
        <v>10</v>
      </c>
      <c r="C46" s="16">
        <v>0</v>
      </c>
      <c r="D46" s="16">
        <v>9</v>
      </c>
      <c r="E46" s="16">
        <v>0</v>
      </c>
      <c r="F46" s="16">
        <v>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s">
        <v>25</v>
      </c>
      <c r="P46" s="16" t="s">
        <v>83</v>
      </c>
      <c r="Q46" s="16">
        <v>0</v>
      </c>
      <c r="R46" s="16">
        <v>0</v>
      </c>
      <c r="S46" s="16">
        <v>1</v>
      </c>
      <c r="T46" s="16">
        <v>6</v>
      </c>
      <c r="U46" s="16">
        <v>3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18.8</v>
      </c>
      <c r="AG46" s="16" t="s">
        <v>151</v>
      </c>
      <c r="AH46" s="16">
        <v>3</v>
      </c>
      <c r="AI46" s="16">
        <v>30</v>
      </c>
      <c r="AJ46" s="16" t="s">
        <v>151</v>
      </c>
      <c r="AK46" s="16">
        <v>2.2999999999999998</v>
      </c>
      <c r="AL46" s="16">
        <v>5.3</v>
      </c>
      <c r="AM46" s="16" t="s">
        <v>25</v>
      </c>
    </row>
    <row r="47" spans="1:39" s="16" customFormat="1" ht="11.4">
      <c r="A47" s="16" t="s">
        <v>84</v>
      </c>
      <c r="B47" s="16">
        <v>16</v>
      </c>
      <c r="C47" s="16">
        <v>0</v>
      </c>
      <c r="D47" s="16">
        <v>15</v>
      </c>
      <c r="E47" s="16">
        <v>0</v>
      </c>
      <c r="F47" s="16">
        <v>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 t="s">
        <v>25</v>
      </c>
      <c r="P47" s="16" t="s">
        <v>84</v>
      </c>
      <c r="Q47" s="16">
        <v>0</v>
      </c>
      <c r="R47" s="16">
        <v>0</v>
      </c>
      <c r="S47" s="16">
        <v>0</v>
      </c>
      <c r="T47" s="16">
        <v>11</v>
      </c>
      <c r="U47" s="16">
        <v>3</v>
      </c>
      <c r="V47" s="16">
        <v>2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19.7</v>
      </c>
      <c r="AG47" s="16">
        <v>25</v>
      </c>
      <c r="AH47" s="16">
        <v>5</v>
      </c>
      <c r="AI47" s="16">
        <v>31.25</v>
      </c>
      <c r="AJ47" s="16">
        <v>18.600000000000001</v>
      </c>
      <c r="AK47" s="16">
        <v>3.6</v>
      </c>
      <c r="AL47" s="16">
        <v>12.7</v>
      </c>
      <c r="AM47" s="16" t="s">
        <v>25</v>
      </c>
    </row>
    <row r="48" spans="1:39" s="16" customFormat="1" ht="11.4">
      <c r="A48" s="16" t="s">
        <v>85</v>
      </c>
      <c r="B48" s="16">
        <v>12</v>
      </c>
      <c r="C48" s="16">
        <v>0</v>
      </c>
      <c r="D48" s="16">
        <v>10</v>
      </c>
      <c r="E48" s="16">
        <v>0</v>
      </c>
      <c r="F48" s="16">
        <v>2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s">
        <v>25</v>
      </c>
      <c r="P48" s="16" t="s">
        <v>85</v>
      </c>
      <c r="Q48" s="16">
        <v>0</v>
      </c>
      <c r="R48" s="16">
        <v>0</v>
      </c>
      <c r="S48" s="16">
        <v>0</v>
      </c>
      <c r="T48" s="16">
        <v>6</v>
      </c>
      <c r="U48" s="16">
        <v>6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20</v>
      </c>
      <c r="AG48" s="16">
        <v>24.5</v>
      </c>
      <c r="AH48" s="16">
        <v>6</v>
      </c>
      <c r="AI48" s="16">
        <v>50</v>
      </c>
      <c r="AJ48" s="16">
        <v>20.100000000000001</v>
      </c>
      <c r="AK48" s="16">
        <v>2.8</v>
      </c>
      <c r="AL48" s="16">
        <v>7.7</v>
      </c>
      <c r="AM48" s="16" t="s">
        <v>25</v>
      </c>
    </row>
    <row r="49" spans="1:39" s="16" customFormat="1" ht="11.4">
      <c r="A49" s="16" t="s">
        <v>86</v>
      </c>
      <c r="B49" s="16">
        <v>12</v>
      </c>
      <c r="C49" s="16">
        <v>0</v>
      </c>
      <c r="D49" s="16">
        <v>10</v>
      </c>
      <c r="E49" s="16">
        <v>0</v>
      </c>
      <c r="F49" s="16">
        <v>2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s">
        <v>25</v>
      </c>
      <c r="P49" s="16" t="s">
        <v>86</v>
      </c>
      <c r="Q49" s="16">
        <v>0</v>
      </c>
      <c r="R49" s="16">
        <v>0</v>
      </c>
      <c r="S49" s="16">
        <v>2</v>
      </c>
      <c r="T49" s="16">
        <v>7</v>
      </c>
      <c r="U49" s="16">
        <v>3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18.5</v>
      </c>
      <c r="AG49" s="16">
        <v>22.2</v>
      </c>
      <c r="AH49" s="16">
        <v>3</v>
      </c>
      <c r="AI49" s="16">
        <v>25</v>
      </c>
      <c r="AJ49" s="16">
        <v>18.899999999999999</v>
      </c>
      <c r="AK49" s="16">
        <v>3</v>
      </c>
      <c r="AL49" s="16">
        <v>9.1</v>
      </c>
      <c r="AM49" s="16" t="s">
        <v>25</v>
      </c>
    </row>
    <row r="50" spans="1:39" s="16" customFormat="1" ht="11.4">
      <c r="A50" s="16" t="s">
        <v>87</v>
      </c>
      <c r="B50" s="16">
        <v>20</v>
      </c>
      <c r="C50" s="16">
        <v>0</v>
      </c>
      <c r="D50" s="16">
        <v>20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s">
        <v>25</v>
      </c>
      <c r="P50" s="16" t="s">
        <v>87</v>
      </c>
      <c r="Q50" s="16">
        <v>0</v>
      </c>
      <c r="R50" s="16">
        <v>0</v>
      </c>
      <c r="S50" s="16">
        <v>2</v>
      </c>
      <c r="T50" s="16">
        <v>14</v>
      </c>
      <c r="U50" s="16">
        <v>4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18.2</v>
      </c>
      <c r="AG50" s="16">
        <v>21.3</v>
      </c>
      <c r="AH50" s="16">
        <v>4</v>
      </c>
      <c r="AI50" s="16">
        <v>20</v>
      </c>
      <c r="AJ50" s="16">
        <v>18.3</v>
      </c>
      <c r="AK50" s="16">
        <v>2.6</v>
      </c>
      <c r="AL50" s="16">
        <v>6.6</v>
      </c>
      <c r="AM50" s="16" t="s">
        <v>25</v>
      </c>
    </row>
    <row r="51" spans="1:39" s="16" customFormat="1" ht="11.4">
      <c r="A51" s="16" t="s">
        <v>88</v>
      </c>
      <c r="B51" s="16">
        <v>18</v>
      </c>
      <c r="C51" s="16">
        <v>0</v>
      </c>
      <c r="D51" s="16">
        <v>15</v>
      </c>
      <c r="E51" s="16">
        <v>0</v>
      </c>
      <c r="F51" s="16">
        <v>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 t="s">
        <v>25</v>
      </c>
      <c r="P51" s="16" t="s">
        <v>88</v>
      </c>
      <c r="Q51" s="16">
        <v>0</v>
      </c>
      <c r="R51" s="16">
        <v>0</v>
      </c>
      <c r="S51" s="16">
        <v>2</v>
      </c>
      <c r="T51" s="16">
        <v>10</v>
      </c>
      <c r="U51" s="16">
        <v>5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18.5</v>
      </c>
      <c r="AG51" s="16">
        <v>21</v>
      </c>
      <c r="AH51" s="16">
        <v>6</v>
      </c>
      <c r="AI51" s="16">
        <v>33.33</v>
      </c>
      <c r="AJ51" s="16">
        <v>18</v>
      </c>
      <c r="AK51" s="16">
        <v>3.4</v>
      </c>
      <c r="AL51" s="16">
        <v>11.3</v>
      </c>
      <c r="AM51" s="16" t="s">
        <v>25</v>
      </c>
    </row>
    <row r="52" spans="1:39" s="16" customFormat="1" ht="11.4">
      <c r="A52" s="16" t="s">
        <v>89</v>
      </c>
      <c r="B52" s="16">
        <v>9</v>
      </c>
      <c r="C52" s="16">
        <v>1</v>
      </c>
      <c r="D52" s="16">
        <v>6</v>
      </c>
      <c r="E52" s="16">
        <v>0</v>
      </c>
      <c r="F52" s="16">
        <v>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 t="s">
        <v>25</v>
      </c>
      <c r="P52" s="16" t="s">
        <v>89</v>
      </c>
      <c r="Q52" s="16">
        <v>0</v>
      </c>
      <c r="R52" s="16">
        <v>1</v>
      </c>
      <c r="S52" s="16">
        <v>0</v>
      </c>
      <c r="T52" s="16">
        <v>4</v>
      </c>
      <c r="U52" s="16">
        <v>4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18.5</v>
      </c>
      <c r="AG52" s="16" t="s">
        <v>151</v>
      </c>
      <c r="AH52" s="16">
        <v>4</v>
      </c>
      <c r="AI52" s="16">
        <v>44.44</v>
      </c>
      <c r="AJ52" s="16" t="s">
        <v>151</v>
      </c>
      <c r="AK52" s="16">
        <v>4.5999999999999996</v>
      </c>
      <c r="AL52" s="16">
        <v>20.9</v>
      </c>
      <c r="AM52" s="16" t="s">
        <v>25</v>
      </c>
    </row>
    <row r="53" spans="1:39" s="16" customFormat="1" ht="11.4">
      <c r="A53" s="16" t="s">
        <v>90</v>
      </c>
      <c r="B53" s="16">
        <v>17</v>
      </c>
      <c r="C53" s="16">
        <v>0</v>
      </c>
      <c r="D53" s="16">
        <v>14</v>
      </c>
      <c r="E53" s="16">
        <v>0</v>
      </c>
      <c r="F53" s="16">
        <v>3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 t="s">
        <v>25</v>
      </c>
      <c r="P53" s="16" t="s">
        <v>90</v>
      </c>
      <c r="Q53" s="16">
        <v>0</v>
      </c>
      <c r="R53" s="16">
        <v>1</v>
      </c>
      <c r="S53" s="16">
        <v>3</v>
      </c>
      <c r="T53" s="16">
        <v>2</v>
      </c>
      <c r="U53" s="16">
        <v>8</v>
      </c>
      <c r="V53" s="16">
        <v>3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19.600000000000001</v>
      </c>
      <c r="AG53" s="16">
        <v>25.5</v>
      </c>
      <c r="AH53" s="16">
        <v>11</v>
      </c>
      <c r="AI53" s="16">
        <v>64.709999999999994</v>
      </c>
      <c r="AJ53" s="16">
        <v>20.9</v>
      </c>
      <c r="AK53" s="16">
        <v>5.4</v>
      </c>
      <c r="AL53" s="16">
        <v>28.7</v>
      </c>
      <c r="AM53" s="16" t="s">
        <v>25</v>
      </c>
    </row>
    <row r="54" spans="1:39" s="16" customFormat="1" ht="11.4">
      <c r="A54" s="16" t="s">
        <v>91</v>
      </c>
      <c r="B54" s="16">
        <v>19</v>
      </c>
      <c r="C54" s="16">
        <v>0</v>
      </c>
      <c r="D54" s="16">
        <v>13</v>
      </c>
      <c r="E54" s="16">
        <v>0</v>
      </c>
      <c r="F54" s="16">
        <v>4</v>
      </c>
      <c r="G54" s="16">
        <v>2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 t="s">
        <v>25</v>
      </c>
      <c r="P54" s="16" t="s">
        <v>91</v>
      </c>
      <c r="Q54" s="16">
        <v>0</v>
      </c>
      <c r="R54" s="16">
        <v>0</v>
      </c>
      <c r="S54" s="16">
        <v>5</v>
      </c>
      <c r="T54" s="16">
        <v>7</v>
      </c>
      <c r="U54" s="16">
        <v>6</v>
      </c>
      <c r="V54" s="16">
        <v>0</v>
      </c>
      <c r="W54" s="16">
        <v>1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18.100000000000001</v>
      </c>
      <c r="AG54" s="16">
        <v>20.9</v>
      </c>
      <c r="AH54" s="16">
        <v>7</v>
      </c>
      <c r="AI54" s="16">
        <v>36.840000000000003</v>
      </c>
      <c r="AJ54" s="16">
        <v>19</v>
      </c>
      <c r="AK54" s="16">
        <v>4.5999999999999996</v>
      </c>
      <c r="AL54" s="16">
        <v>20.9</v>
      </c>
      <c r="AM54" s="16" t="s">
        <v>25</v>
      </c>
    </row>
    <row r="55" spans="1:39" s="16" customFormat="1" ht="11.4">
      <c r="A55" s="16" t="s">
        <v>92</v>
      </c>
      <c r="B55" s="16">
        <v>13</v>
      </c>
      <c r="C55" s="16">
        <v>0</v>
      </c>
      <c r="D55" s="16">
        <v>11</v>
      </c>
      <c r="E55" s="16">
        <v>0</v>
      </c>
      <c r="F55" s="16">
        <v>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 t="s">
        <v>25</v>
      </c>
      <c r="P55" s="16" t="s">
        <v>92</v>
      </c>
      <c r="Q55" s="16">
        <v>0</v>
      </c>
      <c r="R55" s="16">
        <v>1</v>
      </c>
      <c r="S55" s="16">
        <v>2</v>
      </c>
      <c r="T55" s="16">
        <v>8</v>
      </c>
      <c r="U55" s="16">
        <v>2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17</v>
      </c>
      <c r="AG55" s="16">
        <v>20.3</v>
      </c>
      <c r="AH55" s="16">
        <v>2</v>
      </c>
      <c r="AI55" s="16">
        <v>15.38</v>
      </c>
      <c r="AJ55" s="16">
        <v>18</v>
      </c>
      <c r="AK55" s="16">
        <v>4.0999999999999996</v>
      </c>
      <c r="AL55" s="16">
        <v>16.8</v>
      </c>
      <c r="AM55" s="16" t="s">
        <v>25</v>
      </c>
    </row>
    <row r="56" spans="1:39" s="16" customFormat="1" ht="11.4">
      <c r="A56" s="16" t="s">
        <v>93</v>
      </c>
      <c r="B56" s="16">
        <v>17</v>
      </c>
      <c r="C56" s="16">
        <v>0</v>
      </c>
      <c r="D56" s="16">
        <v>11</v>
      </c>
      <c r="E56" s="16">
        <v>0</v>
      </c>
      <c r="F56" s="16">
        <v>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s">
        <v>25</v>
      </c>
      <c r="P56" s="16" t="s">
        <v>93</v>
      </c>
      <c r="Q56" s="16">
        <v>0</v>
      </c>
      <c r="R56" s="16">
        <v>1</v>
      </c>
      <c r="S56" s="16">
        <v>2</v>
      </c>
      <c r="T56" s="16">
        <v>9</v>
      </c>
      <c r="U56" s="16">
        <v>4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18</v>
      </c>
      <c r="AG56" s="16">
        <v>22.6</v>
      </c>
      <c r="AH56" s="16">
        <v>5</v>
      </c>
      <c r="AI56" s="16">
        <v>29.41</v>
      </c>
      <c r="AJ56" s="16">
        <v>17.399999999999999</v>
      </c>
      <c r="AK56" s="16">
        <v>4.4000000000000004</v>
      </c>
      <c r="AL56" s="16">
        <v>19.7</v>
      </c>
      <c r="AM56" s="16" t="s">
        <v>25</v>
      </c>
    </row>
    <row r="57" spans="1:39" s="16" customFormat="1" ht="11.4">
      <c r="A57" s="16" t="s">
        <v>94</v>
      </c>
      <c r="B57" s="16">
        <v>11</v>
      </c>
      <c r="C57" s="16">
        <v>0</v>
      </c>
      <c r="D57" s="16">
        <v>10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 t="s">
        <v>25</v>
      </c>
      <c r="P57" s="16" t="s">
        <v>94</v>
      </c>
      <c r="Q57" s="16">
        <v>0</v>
      </c>
      <c r="R57" s="16">
        <v>1</v>
      </c>
      <c r="S57" s="16">
        <v>2</v>
      </c>
      <c r="T57" s="16">
        <v>7</v>
      </c>
      <c r="U57" s="16">
        <v>0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16.7</v>
      </c>
      <c r="AG57" s="16">
        <v>21.2</v>
      </c>
      <c r="AH57" s="16">
        <v>1</v>
      </c>
      <c r="AI57" s="16">
        <v>9.0909999999999993</v>
      </c>
      <c r="AJ57" s="16">
        <v>16.399999999999999</v>
      </c>
      <c r="AK57" s="16">
        <v>5.2</v>
      </c>
      <c r="AL57" s="16">
        <v>26.6</v>
      </c>
      <c r="AM57" s="16" t="s">
        <v>25</v>
      </c>
    </row>
    <row r="58" spans="1:39" s="16" customFormat="1" ht="11.4">
      <c r="A58" s="16" t="s">
        <v>95</v>
      </c>
      <c r="B58" s="16">
        <v>8</v>
      </c>
      <c r="C58" s="16">
        <v>2</v>
      </c>
      <c r="D58" s="16">
        <v>6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 t="s">
        <v>25</v>
      </c>
      <c r="P58" s="16" t="s">
        <v>95</v>
      </c>
      <c r="Q58" s="16">
        <v>0</v>
      </c>
      <c r="R58" s="16">
        <v>0</v>
      </c>
      <c r="S58" s="16">
        <v>3</v>
      </c>
      <c r="T58" s="16">
        <v>2</v>
      </c>
      <c r="U58" s="16">
        <v>3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17.2</v>
      </c>
      <c r="AG58" s="16" t="s">
        <v>151</v>
      </c>
      <c r="AH58" s="16">
        <v>3</v>
      </c>
      <c r="AI58" s="16">
        <v>37.5</v>
      </c>
      <c r="AJ58" s="16" t="s">
        <v>151</v>
      </c>
      <c r="AK58" s="16">
        <v>4.5999999999999996</v>
      </c>
      <c r="AL58" s="16">
        <v>21.2</v>
      </c>
      <c r="AM58" s="16" t="s">
        <v>25</v>
      </c>
    </row>
    <row r="59" spans="1:39" s="16" customFormat="1" ht="11.4">
      <c r="A59" s="16" t="s">
        <v>96</v>
      </c>
      <c r="B59" s="16">
        <v>12</v>
      </c>
      <c r="C59" s="16">
        <v>0</v>
      </c>
      <c r="D59" s="16">
        <v>10</v>
      </c>
      <c r="E59" s="16">
        <v>0</v>
      </c>
      <c r="F59" s="16">
        <v>2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 t="s">
        <v>25</v>
      </c>
      <c r="P59" s="16" t="s">
        <v>96</v>
      </c>
      <c r="Q59" s="16">
        <v>0</v>
      </c>
      <c r="R59" s="16">
        <v>0</v>
      </c>
      <c r="S59" s="16">
        <v>1</v>
      </c>
      <c r="T59" s="16">
        <v>6</v>
      </c>
      <c r="U59" s="16">
        <v>3</v>
      </c>
      <c r="V59" s="16">
        <v>2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19.8</v>
      </c>
      <c r="AG59" s="16">
        <v>25.5</v>
      </c>
      <c r="AH59" s="16">
        <v>5</v>
      </c>
      <c r="AI59" s="16">
        <v>41.67</v>
      </c>
      <c r="AJ59" s="16">
        <v>19.7</v>
      </c>
      <c r="AK59" s="16">
        <v>3.7</v>
      </c>
      <c r="AL59" s="16">
        <v>13.4</v>
      </c>
      <c r="AM59" s="16" t="s">
        <v>25</v>
      </c>
    </row>
    <row r="60" spans="1:39" s="16" customFormat="1" ht="11.4">
      <c r="A60" s="16" t="s">
        <v>97</v>
      </c>
      <c r="B60" s="16">
        <v>18</v>
      </c>
      <c r="C60" s="16">
        <v>1</v>
      </c>
      <c r="D60" s="16">
        <v>13</v>
      </c>
      <c r="E60" s="16">
        <v>0</v>
      </c>
      <c r="F60" s="16">
        <v>4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s">
        <v>25</v>
      </c>
      <c r="P60" s="16" t="s">
        <v>97</v>
      </c>
      <c r="Q60" s="16">
        <v>0</v>
      </c>
      <c r="R60" s="16">
        <v>0</v>
      </c>
      <c r="S60" s="16">
        <v>4</v>
      </c>
      <c r="T60" s="16">
        <v>9</v>
      </c>
      <c r="U60" s="16">
        <v>3</v>
      </c>
      <c r="V60" s="16">
        <v>2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18.3</v>
      </c>
      <c r="AG60" s="16">
        <v>23.7</v>
      </c>
      <c r="AH60" s="16">
        <v>5</v>
      </c>
      <c r="AI60" s="16">
        <v>27.78</v>
      </c>
      <c r="AJ60" s="16">
        <v>18.5</v>
      </c>
      <c r="AK60" s="16">
        <v>4.5</v>
      </c>
      <c r="AL60" s="16">
        <v>20.100000000000001</v>
      </c>
      <c r="AM60" s="16" t="s">
        <v>25</v>
      </c>
    </row>
    <row r="61" spans="1:39" s="16" customFormat="1" ht="11.4">
      <c r="A61" s="16" t="s">
        <v>98</v>
      </c>
      <c r="B61" s="16">
        <v>13</v>
      </c>
      <c r="C61" s="16">
        <v>0</v>
      </c>
      <c r="D61" s="16">
        <v>10</v>
      </c>
      <c r="E61" s="16">
        <v>0</v>
      </c>
      <c r="F61" s="16">
        <v>3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s">
        <v>25</v>
      </c>
      <c r="P61" s="16" t="s">
        <v>98</v>
      </c>
      <c r="Q61" s="16">
        <v>0</v>
      </c>
      <c r="R61" s="16">
        <v>1</v>
      </c>
      <c r="S61" s="16">
        <v>3</v>
      </c>
      <c r="T61" s="16">
        <v>1</v>
      </c>
      <c r="U61" s="16">
        <v>6</v>
      </c>
      <c r="V61" s="16">
        <v>2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18.8</v>
      </c>
      <c r="AG61" s="16">
        <v>25.7</v>
      </c>
      <c r="AH61" s="16">
        <v>8</v>
      </c>
      <c r="AI61" s="16">
        <v>61.54</v>
      </c>
      <c r="AJ61" s="16">
        <v>20.2</v>
      </c>
      <c r="AK61" s="16">
        <v>5.8</v>
      </c>
      <c r="AL61" s="16">
        <v>33.5</v>
      </c>
      <c r="AM61" s="16" t="s">
        <v>25</v>
      </c>
    </row>
    <row r="62" spans="1:39" s="16" customFormat="1" ht="11.4">
      <c r="A62" s="16" t="s">
        <v>99</v>
      </c>
      <c r="B62" s="16">
        <v>19</v>
      </c>
      <c r="C62" s="16">
        <v>0</v>
      </c>
      <c r="D62" s="16">
        <v>18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 t="s">
        <v>25</v>
      </c>
      <c r="P62" s="16" t="s">
        <v>99</v>
      </c>
      <c r="Q62" s="16">
        <v>0</v>
      </c>
      <c r="R62" s="16">
        <v>0</v>
      </c>
      <c r="S62" s="16">
        <v>4</v>
      </c>
      <c r="T62" s="16">
        <v>8</v>
      </c>
      <c r="U62" s="16">
        <v>5</v>
      </c>
      <c r="V62" s="16">
        <v>2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18.7</v>
      </c>
      <c r="AG62" s="16">
        <v>23.5</v>
      </c>
      <c r="AH62" s="16">
        <v>7</v>
      </c>
      <c r="AI62" s="16">
        <v>36.840000000000003</v>
      </c>
      <c r="AJ62" s="16">
        <v>19</v>
      </c>
      <c r="AK62" s="16">
        <v>4.5999999999999996</v>
      </c>
      <c r="AL62" s="16">
        <v>21.4</v>
      </c>
      <c r="AM62" s="16" t="s">
        <v>25</v>
      </c>
    </row>
    <row r="63" spans="1:39" s="16" customFormat="1" ht="11.4">
      <c r="A63" s="16" t="s">
        <v>100</v>
      </c>
      <c r="B63" s="16">
        <v>25</v>
      </c>
      <c r="C63" s="16">
        <v>0</v>
      </c>
      <c r="D63" s="16">
        <v>21</v>
      </c>
      <c r="E63" s="16">
        <v>0</v>
      </c>
      <c r="F63" s="16">
        <v>4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 t="s">
        <v>25</v>
      </c>
      <c r="P63" s="16" t="s">
        <v>100</v>
      </c>
      <c r="Q63" s="16">
        <v>0</v>
      </c>
      <c r="R63" s="16">
        <v>0</v>
      </c>
      <c r="S63" s="16">
        <v>6</v>
      </c>
      <c r="T63" s="16">
        <v>13</v>
      </c>
      <c r="U63" s="16">
        <v>5</v>
      </c>
      <c r="V63" s="16">
        <v>1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18</v>
      </c>
      <c r="AG63" s="16">
        <v>21.3</v>
      </c>
      <c r="AH63" s="16">
        <v>6</v>
      </c>
      <c r="AI63" s="16">
        <v>24</v>
      </c>
      <c r="AJ63" s="16">
        <v>18</v>
      </c>
      <c r="AK63" s="16">
        <v>3.9</v>
      </c>
      <c r="AL63" s="16">
        <v>15.4</v>
      </c>
      <c r="AM63" s="16" t="s">
        <v>25</v>
      </c>
    </row>
    <row r="64" spans="1:39" s="16" customFormat="1" ht="11.4">
      <c r="A64" s="16" t="s">
        <v>101</v>
      </c>
      <c r="B64" s="16">
        <v>22</v>
      </c>
      <c r="C64" s="16">
        <v>1</v>
      </c>
      <c r="D64" s="16">
        <v>17</v>
      </c>
      <c r="E64" s="16">
        <v>0</v>
      </c>
      <c r="F64" s="16">
        <v>4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 t="s">
        <v>25</v>
      </c>
      <c r="P64" s="16" t="s">
        <v>101</v>
      </c>
      <c r="Q64" s="16">
        <v>0</v>
      </c>
      <c r="R64" s="16">
        <v>0</v>
      </c>
      <c r="S64" s="16">
        <v>4</v>
      </c>
      <c r="T64" s="16">
        <v>11</v>
      </c>
      <c r="U64" s="16">
        <v>7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18</v>
      </c>
      <c r="AG64" s="16">
        <v>21</v>
      </c>
      <c r="AH64" s="16">
        <v>7</v>
      </c>
      <c r="AI64" s="16">
        <v>31.82</v>
      </c>
      <c r="AJ64" s="16">
        <v>17.8</v>
      </c>
      <c r="AK64" s="16">
        <v>3</v>
      </c>
      <c r="AL64" s="16">
        <v>9.1999999999999993</v>
      </c>
      <c r="AM64" s="16" t="s">
        <v>25</v>
      </c>
    </row>
    <row r="65" spans="1:39" s="16" customFormat="1" ht="11.4">
      <c r="A65" s="16" t="s">
        <v>102</v>
      </c>
      <c r="B65" s="16">
        <v>13</v>
      </c>
      <c r="C65" s="16">
        <v>2</v>
      </c>
      <c r="D65" s="16">
        <v>10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 t="s">
        <v>25</v>
      </c>
      <c r="P65" s="16" t="s">
        <v>102</v>
      </c>
      <c r="Q65" s="16">
        <v>0</v>
      </c>
      <c r="R65" s="16">
        <v>1</v>
      </c>
      <c r="S65" s="16">
        <v>4</v>
      </c>
      <c r="T65" s="16">
        <v>6</v>
      </c>
      <c r="U65" s="16">
        <v>2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16.600000000000001</v>
      </c>
      <c r="AG65" s="16">
        <v>21</v>
      </c>
      <c r="AH65" s="16">
        <v>2</v>
      </c>
      <c r="AI65" s="16">
        <v>15.38</v>
      </c>
      <c r="AJ65" s="16">
        <v>16.8</v>
      </c>
      <c r="AK65" s="16">
        <v>4</v>
      </c>
      <c r="AL65" s="16">
        <v>16.2</v>
      </c>
      <c r="AM65" s="16" t="s">
        <v>25</v>
      </c>
    </row>
    <row r="66" spans="1:39" s="16" customFormat="1" ht="11.4">
      <c r="A66" s="16" t="s">
        <v>103</v>
      </c>
      <c r="B66" s="16">
        <v>14</v>
      </c>
      <c r="C66" s="16">
        <v>1</v>
      </c>
      <c r="D66" s="16">
        <v>12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 t="s">
        <v>25</v>
      </c>
      <c r="P66" s="16" t="s">
        <v>103</v>
      </c>
      <c r="Q66" s="16">
        <v>0</v>
      </c>
      <c r="R66" s="16">
        <v>1</v>
      </c>
      <c r="S66" s="16">
        <v>3</v>
      </c>
      <c r="T66" s="16">
        <v>6</v>
      </c>
      <c r="U66" s="16">
        <v>3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17.2</v>
      </c>
      <c r="AG66" s="16">
        <v>23.8</v>
      </c>
      <c r="AH66" s="16">
        <v>4</v>
      </c>
      <c r="AI66" s="16">
        <v>28.57</v>
      </c>
      <c r="AJ66" s="16">
        <v>17.399999999999999</v>
      </c>
      <c r="AK66" s="16">
        <v>5.2</v>
      </c>
      <c r="AL66" s="16">
        <v>26.7</v>
      </c>
      <c r="AM66" s="16" t="s">
        <v>25</v>
      </c>
    </row>
    <row r="67" spans="1:39" s="16" customFormat="1" ht="11.4">
      <c r="A67" s="16" t="s">
        <v>104</v>
      </c>
      <c r="B67" s="16">
        <v>17</v>
      </c>
      <c r="C67" s="16">
        <v>0</v>
      </c>
      <c r="D67" s="16">
        <v>16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 t="s">
        <v>25</v>
      </c>
      <c r="P67" s="16" t="s">
        <v>104</v>
      </c>
      <c r="Q67" s="16">
        <v>0</v>
      </c>
      <c r="R67" s="16">
        <v>0</v>
      </c>
      <c r="S67" s="16">
        <v>5</v>
      </c>
      <c r="T67" s="16">
        <v>8</v>
      </c>
      <c r="U67" s="16">
        <v>4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16.8</v>
      </c>
      <c r="AG67" s="16">
        <v>21.4</v>
      </c>
      <c r="AH67" s="16">
        <v>4</v>
      </c>
      <c r="AI67" s="16">
        <v>23.53</v>
      </c>
      <c r="AJ67" s="16">
        <v>16</v>
      </c>
      <c r="AK67" s="16">
        <v>3.9</v>
      </c>
      <c r="AL67" s="16">
        <v>15.2</v>
      </c>
      <c r="AM67" s="16" t="s">
        <v>25</v>
      </c>
    </row>
    <row r="68" spans="1:39" s="16" customFormat="1" ht="11.4">
      <c r="A68" s="16" t="s">
        <v>105</v>
      </c>
      <c r="B68" s="16">
        <v>20</v>
      </c>
      <c r="C68" s="16">
        <v>0</v>
      </c>
      <c r="D68" s="16">
        <v>18</v>
      </c>
      <c r="E68" s="16">
        <v>0</v>
      </c>
      <c r="F68" s="16">
        <v>2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 t="s">
        <v>25</v>
      </c>
      <c r="P68" s="16" t="s">
        <v>105</v>
      </c>
      <c r="Q68" s="16">
        <v>0</v>
      </c>
      <c r="R68" s="16">
        <v>2</v>
      </c>
      <c r="S68" s="16">
        <v>8</v>
      </c>
      <c r="T68" s="16">
        <v>7</v>
      </c>
      <c r="U68" s="16">
        <v>2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15.6</v>
      </c>
      <c r="AG68" s="16">
        <v>20.8</v>
      </c>
      <c r="AH68" s="16">
        <v>3</v>
      </c>
      <c r="AI68" s="16">
        <v>15</v>
      </c>
      <c r="AJ68" s="16">
        <v>15.2</v>
      </c>
      <c r="AK68" s="16">
        <v>4.2</v>
      </c>
      <c r="AL68" s="16">
        <v>18</v>
      </c>
      <c r="AM68" s="16" t="s">
        <v>25</v>
      </c>
    </row>
    <row r="69" spans="1:39" s="16" customFormat="1" ht="11.4">
      <c r="A69" s="16" t="s">
        <v>106</v>
      </c>
      <c r="B69" s="16">
        <v>32</v>
      </c>
      <c r="C69" s="16">
        <v>2</v>
      </c>
      <c r="D69" s="16">
        <v>29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 t="s">
        <v>25</v>
      </c>
      <c r="P69" s="16" t="s">
        <v>106</v>
      </c>
      <c r="Q69" s="16">
        <v>0</v>
      </c>
      <c r="R69" s="16">
        <v>0</v>
      </c>
      <c r="S69" s="16">
        <v>11</v>
      </c>
      <c r="T69" s="16">
        <v>14</v>
      </c>
      <c r="U69" s="16">
        <v>7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17.2</v>
      </c>
      <c r="AG69" s="16">
        <v>21.2</v>
      </c>
      <c r="AH69" s="16">
        <v>7</v>
      </c>
      <c r="AI69" s="16">
        <v>21.88</v>
      </c>
      <c r="AJ69" s="16">
        <v>17.5</v>
      </c>
      <c r="AK69" s="16">
        <v>3.5</v>
      </c>
      <c r="AL69" s="16">
        <v>12.2</v>
      </c>
      <c r="AM69" s="16" t="s">
        <v>25</v>
      </c>
    </row>
    <row r="70" spans="1:39" s="16" customFormat="1" ht="11.4">
      <c r="A70" s="16" t="s">
        <v>107</v>
      </c>
      <c r="B70" s="16">
        <v>20</v>
      </c>
      <c r="C70" s="16">
        <v>1</v>
      </c>
      <c r="D70" s="16">
        <v>17</v>
      </c>
      <c r="E70" s="16">
        <v>0</v>
      </c>
      <c r="F70" s="16">
        <v>2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 t="s">
        <v>25</v>
      </c>
      <c r="P70" s="16" t="s">
        <v>107</v>
      </c>
      <c r="Q70" s="16">
        <v>0</v>
      </c>
      <c r="R70" s="16">
        <v>1</v>
      </c>
      <c r="S70" s="16">
        <v>7</v>
      </c>
      <c r="T70" s="16">
        <v>9</v>
      </c>
      <c r="U70" s="16">
        <v>3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16.100000000000001</v>
      </c>
      <c r="AG70" s="16">
        <v>20</v>
      </c>
      <c r="AH70" s="16">
        <v>3</v>
      </c>
      <c r="AI70" s="16">
        <v>15</v>
      </c>
      <c r="AJ70" s="16">
        <v>16.600000000000001</v>
      </c>
      <c r="AK70" s="16">
        <v>3.8</v>
      </c>
      <c r="AL70" s="16">
        <v>14.1</v>
      </c>
      <c r="AM70" s="16" t="s">
        <v>25</v>
      </c>
    </row>
    <row r="71" spans="1:39" s="16" customFormat="1" ht="11.4">
      <c r="A71" s="16" t="s">
        <v>108</v>
      </c>
      <c r="B71" s="16">
        <v>12</v>
      </c>
      <c r="C71" s="16">
        <v>0</v>
      </c>
      <c r="D71" s="16">
        <v>11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25</v>
      </c>
      <c r="P71" s="16" t="s">
        <v>108</v>
      </c>
      <c r="Q71" s="16">
        <v>0</v>
      </c>
      <c r="R71" s="16">
        <v>0</v>
      </c>
      <c r="S71" s="16">
        <v>6</v>
      </c>
      <c r="T71" s="16">
        <v>3</v>
      </c>
      <c r="U71" s="16">
        <v>3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15.8</v>
      </c>
      <c r="AG71" s="16">
        <v>20.6</v>
      </c>
      <c r="AH71" s="16">
        <v>3</v>
      </c>
      <c r="AI71" s="16">
        <v>25</v>
      </c>
      <c r="AJ71" s="16">
        <v>15.2</v>
      </c>
      <c r="AK71" s="16">
        <v>3.8</v>
      </c>
      <c r="AL71" s="16">
        <v>14.2</v>
      </c>
      <c r="AM71" s="16" t="s">
        <v>25</v>
      </c>
    </row>
    <row r="72" spans="1:39" s="16" customFormat="1" ht="11.4">
      <c r="A72" s="16" t="s">
        <v>109</v>
      </c>
      <c r="B72" s="16">
        <v>18</v>
      </c>
      <c r="C72" s="16">
        <v>0</v>
      </c>
      <c r="D72" s="16">
        <v>13</v>
      </c>
      <c r="E72" s="16">
        <v>0</v>
      </c>
      <c r="F72" s="16">
        <v>5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 t="s">
        <v>25</v>
      </c>
      <c r="P72" s="16" t="s">
        <v>109</v>
      </c>
      <c r="Q72" s="16">
        <v>0</v>
      </c>
      <c r="R72" s="16">
        <v>1</v>
      </c>
      <c r="S72" s="16">
        <v>4</v>
      </c>
      <c r="T72" s="16">
        <v>9</v>
      </c>
      <c r="U72" s="16">
        <v>4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16.899999999999999</v>
      </c>
      <c r="AG72" s="16">
        <v>20.399999999999999</v>
      </c>
      <c r="AH72" s="16">
        <v>4</v>
      </c>
      <c r="AI72" s="16">
        <v>22.22</v>
      </c>
      <c r="AJ72" s="16">
        <v>17.600000000000001</v>
      </c>
      <c r="AK72" s="16">
        <v>3.6</v>
      </c>
      <c r="AL72" s="16">
        <v>13</v>
      </c>
      <c r="AM72" s="16" t="s">
        <v>25</v>
      </c>
    </row>
    <row r="73" spans="1:39" s="16" customFormat="1" ht="11.4">
      <c r="A73" s="16" t="s">
        <v>110</v>
      </c>
      <c r="B73" s="16">
        <v>15</v>
      </c>
      <c r="C73" s="16">
        <v>0</v>
      </c>
      <c r="D73" s="16">
        <v>11</v>
      </c>
      <c r="E73" s="16">
        <v>0</v>
      </c>
      <c r="F73" s="16">
        <v>4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 t="s">
        <v>25</v>
      </c>
      <c r="P73" s="16" t="s">
        <v>110</v>
      </c>
      <c r="Q73" s="16">
        <v>0</v>
      </c>
      <c r="R73" s="16">
        <v>2</v>
      </c>
      <c r="S73" s="16">
        <v>3</v>
      </c>
      <c r="T73" s="16">
        <v>6</v>
      </c>
      <c r="U73" s="16">
        <v>4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16.600000000000001</v>
      </c>
      <c r="AG73" s="16">
        <v>21.2</v>
      </c>
      <c r="AH73" s="16">
        <v>4</v>
      </c>
      <c r="AI73" s="16">
        <v>26.67</v>
      </c>
      <c r="AJ73" s="16">
        <v>17.600000000000001</v>
      </c>
      <c r="AK73" s="16">
        <v>5</v>
      </c>
      <c r="AL73" s="16">
        <v>25</v>
      </c>
      <c r="AM73" s="16" t="s">
        <v>25</v>
      </c>
    </row>
    <row r="74" spans="1:39" s="16" customFormat="1" ht="11.4">
      <c r="A74" s="16" t="s">
        <v>111</v>
      </c>
      <c r="B74" s="16">
        <v>16</v>
      </c>
      <c r="C74" s="16">
        <v>1</v>
      </c>
      <c r="D74" s="16">
        <v>14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 t="s">
        <v>25</v>
      </c>
      <c r="P74" s="16" t="s">
        <v>111</v>
      </c>
      <c r="Q74" s="16">
        <v>0</v>
      </c>
      <c r="R74" s="16">
        <v>2</v>
      </c>
      <c r="S74" s="16">
        <v>5</v>
      </c>
      <c r="T74" s="16">
        <v>7</v>
      </c>
      <c r="U74" s="16">
        <v>2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15.7</v>
      </c>
      <c r="AG74" s="16">
        <v>20.5</v>
      </c>
      <c r="AH74" s="16">
        <v>2</v>
      </c>
      <c r="AI74" s="16">
        <v>12.5</v>
      </c>
      <c r="AJ74" s="16">
        <v>16</v>
      </c>
      <c r="AK74" s="16">
        <v>4.7</v>
      </c>
      <c r="AL74" s="16">
        <v>21.9</v>
      </c>
      <c r="AM74" s="16" t="s">
        <v>25</v>
      </c>
    </row>
    <row r="75" spans="1:39" s="16" customFormat="1" ht="11.4">
      <c r="A75" s="16" t="s">
        <v>112</v>
      </c>
      <c r="B75" s="16">
        <v>22</v>
      </c>
      <c r="C75" s="16">
        <v>1</v>
      </c>
      <c r="D75" s="16">
        <v>18</v>
      </c>
      <c r="E75" s="16">
        <v>0</v>
      </c>
      <c r="F75" s="16">
        <v>3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 t="s">
        <v>25</v>
      </c>
      <c r="P75" s="16" t="s">
        <v>112</v>
      </c>
      <c r="Q75" s="16">
        <v>0</v>
      </c>
      <c r="R75" s="16">
        <v>1</v>
      </c>
      <c r="S75" s="16">
        <v>4</v>
      </c>
      <c r="T75" s="16">
        <v>13</v>
      </c>
      <c r="U75" s="16">
        <v>3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16.7</v>
      </c>
      <c r="AG75" s="16">
        <v>20.399999999999999</v>
      </c>
      <c r="AH75" s="16">
        <v>4</v>
      </c>
      <c r="AI75" s="16">
        <v>18.18</v>
      </c>
      <c r="AJ75" s="16">
        <v>16.5</v>
      </c>
      <c r="AK75" s="16">
        <v>3.9</v>
      </c>
      <c r="AL75" s="16">
        <v>15.4</v>
      </c>
      <c r="AM75" s="16" t="s">
        <v>25</v>
      </c>
    </row>
    <row r="76" spans="1:39" s="16" customFormat="1" ht="11.4">
      <c r="A76" s="16" t="s">
        <v>113</v>
      </c>
      <c r="B76" s="16">
        <v>24</v>
      </c>
      <c r="C76" s="16">
        <v>0</v>
      </c>
      <c r="D76" s="16">
        <v>22</v>
      </c>
      <c r="E76" s="16">
        <v>0</v>
      </c>
      <c r="F76" s="16">
        <v>2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 t="s">
        <v>25</v>
      </c>
      <c r="P76" s="16" t="s">
        <v>113</v>
      </c>
      <c r="Q76" s="16">
        <v>0</v>
      </c>
      <c r="R76" s="16">
        <v>1</v>
      </c>
      <c r="S76" s="16">
        <v>9</v>
      </c>
      <c r="T76" s="16">
        <v>10</v>
      </c>
      <c r="U76" s="16">
        <v>4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16.100000000000001</v>
      </c>
      <c r="AG76" s="16">
        <v>20.6</v>
      </c>
      <c r="AH76" s="16">
        <v>4</v>
      </c>
      <c r="AI76" s="16">
        <v>16.670000000000002</v>
      </c>
      <c r="AJ76" s="16">
        <v>16.2</v>
      </c>
      <c r="AK76" s="16">
        <v>3.8</v>
      </c>
      <c r="AL76" s="16">
        <v>14.8</v>
      </c>
      <c r="AM76" s="16" t="s">
        <v>25</v>
      </c>
    </row>
    <row r="77" spans="1:39" s="16" customFormat="1" ht="11.4">
      <c r="A77" s="16" t="s">
        <v>114</v>
      </c>
      <c r="B77" s="16">
        <v>33</v>
      </c>
      <c r="C77" s="16">
        <v>0</v>
      </c>
      <c r="D77" s="16">
        <v>28</v>
      </c>
      <c r="E77" s="16">
        <v>0</v>
      </c>
      <c r="F77" s="16">
        <v>5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 t="s">
        <v>25</v>
      </c>
      <c r="P77" s="16" t="s">
        <v>114</v>
      </c>
      <c r="Q77" s="16">
        <v>0</v>
      </c>
      <c r="R77" s="16">
        <v>0</v>
      </c>
      <c r="S77" s="16">
        <v>8</v>
      </c>
      <c r="T77" s="16">
        <v>20</v>
      </c>
      <c r="U77" s="16">
        <v>5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17.600000000000001</v>
      </c>
      <c r="AG77" s="16">
        <v>20.5</v>
      </c>
      <c r="AH77" s="16">
        <v>5</v>
      </c>
      <c r="AI77" s="16">
        <v>15.15</v>
      </c>
      <c r="AJ77" s="16">
        <v>18.100000000000001</v>
      </c>
      <c r="AK77" s="16">
        <v>3.1</v>
      </c>
      <c r="AL77" s="16">
        <v>9.9</v>
      </c>
      <c r="AM77" s="16" t="s">
        <v>25</v>
      </c>
    </row>
    <row r="78" spans="1:39" s="16" customFormat="1" ht="11.4">
      <c r="A78" s="16" t="s">
        <v>115</v>
      </c>
      <c r="B78" s="16">
        <v>31</v>
      </c>
      <c r="C78" s="16">
        <v>3</v>
      </c>
      <c r="D78" s="16">
        <v>21</v>
      </c>
      <c r="E78" s="16">
        <v>1</v>
      </c>
      <c r="F78" s="16">
        <v>6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 t="s">
        <v>25</v>
      </c>
      <c r="P78" s="16" t="s">
        <v>115</v>
      </c>
      <c r="Q78" s="16">
        <v>0</v>
      </c>
      <c r="R78" s="16">
        <v>0</v>
      </c>
      <c r="S78" s="16">
        <v>11</v>
      </c>
      <c r="T78" s="16">
        <v>13</v>
      </c>
      <c r="U78" s="16">
        <v>6</v>
      </c>
      <c r="V78" s="16">
        <v>0</v>
      </c>
      <c r="W78" s="16">
        <v>1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17.100000000000001</v>
      </c>
      <c r="AG78" s="16">
        <v>20.9</v>
      </c>
      <c r="AH78" s="16">
        <v>7</v>
      </c>
      <c r="AI78" s="16">
        <v>22.58</v>
      </c>
      <c r="AJ78" s="16">
        <v>16.7</v>
      </c>
      <c r="AK78" s="16">
        <v>4.2</v>
      </c>
      <c r="AL78" s="16">
        <v>17.399999999999999</v>
      </c>
      <c r="AM78" s="16" t="s">
        <v>25</v>
      </c>
    </row>
    <row r="79" spans="1:39" s="16" customFormat="1" ht="11.4">
      <c r="A79" s="16" t="s">
        <v>116</v>
      </c>
      <c r="B79" s="16">
        <v>27</v>
      </c>
      <c r="C79" s="16">
        <v>1</v>
      </c>
      <c r="D79" s="16">
        <v>23</v>
      </c>
      <c r="E79" s="16">
        <v>0</v>
      </c>
      <c r="F79" s="16">
        <v>3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 t="s">
        <v>25</v>
      </c>
      <c r="P79" s="16" t="s">
        <v>116</v>
      </c>
      <c r="Q79" s="16">
        <v>0</v>
      </c>
      <c r="R79" s="16">
        <v>4</v>
      </c>
      <c r="S79" s="16">
        <v>9</v>
      </c>
      <c r="T79" s="16">
        <v>10</v>
      </c>
      <c r="U79" s="16">
        <v>3</v>
      </c>
      <c r="V79" s="16">
        <v>1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14.9</v>
      </c>
      <c r="AG79" s="16">
        <v>20.399999999999999</v>
      </c>
      <c r="AH79" s="16">
        <v>4</v>
      </c>
      <c r="AI79" s="16">
        <v>14.81</v>
      </c>
      <c r="AJ79" s="16">
        <v>15.2</v>
      </c>
      <c r="AK79" s="16">
        <v>4.9000000000000004</v>
      </c>
      <c r="AL79" s="16">
        <v>23.6</v>
      </c>
      <c r="AM79" s="16" t="s">
        <v>25</v>
      </c>
    </row>
    <row r="80" spans="1:39" s="16" customFormat="1" ht="11.4">
      <c r="A80" s="16" t="s">
        <v>117</v>
      </c>
      <c r="B80" s="16">
        <v>26</v>
      </c>
      <c r="C80" s="16">
        <v>0</v>
      </c>
      <c r="D80" s="16">
        <v>24</v>
      </c>
      <c r="E80" s="16">
        <v>0</v>
      </c>
      <c r="F80" s="16">
        <v>2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 t="s">
        <v>25</v>
      </c>
      <c r="P80" s="16" t="s">
        <v>117</v>
      </c>
      <c r="Q80" s="16">
        <v>0</v>
      </c>
      <c r="R80" s="16">
        <v>1</v>
      </c>
      <c r="S80" s="16">
        <v>4</v>
      </c>
      <c r="T80" s="16">
        <v>14</v>
      </c>
      <c r="U80" s="16">
        <v>7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17.600000000000001</v>
      </c>
      <c r="AG80" s="16">
        <v>21.5</v>
      </c>
      <c r="AH80" s="16">
        <v>7</v>
      </c>
      <c r="AI80" s="16">
        <v>26.92</v>
      </c>
      <c r="AJ80" s="16">
        <v>17.399999999999999</v>
      </c>
      <c r="AK80" s="16">
        <v>4</v>
      </c>
      <c r="AL80" s="16">
        <v>15.8</v>
      </c>
      <c r="AM80" s="16" t="s">
        <v>25</v>
      </c>
    </row>
    <row r="81" spans="1:39" s="16" customFormat="1" ht="11.4">
      <c r="A81" s="16" t="s">
        <v>118</v>
      </c>
      <c r="B81" s="16">
        <v>31</v>
      </c>
      <c r="C81" s="16">
        <v>1</v>
      </c>
      <c r="D81" s="16">
        <v>27</v>
      </c>
      <c r="E81" s="16">
        <v>0</v>
      </c>
      <c r="F81" s="16">
        <v>3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 t="s">
        <v>25</v>
      </c>
      <c r="P81" s="16" t="s">
        <v>118</v>
      </c>
      <c r="Q81" s="16">
        <v>0</v>
      </c>
      <c r="R81" s="16">
        <v>2</v>
      </c>
      <c r="S81" s="16">
        <v>5</v>
      </c>
      <c r="T81" s="16">
        <v>14</v>
      </c>
      <c r="U81" s="16">
        <v>7</v>
      </c>
      <c r="V81" s="16">
        <v>3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18.100000000000001</v>
      </c>
      <c r="AG81" s="16">
        <v>24.3</v>
      </c>
      <c r="AH81" s="16">
        <v>10</v>
      </c>
      <c r="AI81" s="16">
        <v>32.26</v>
      </c>
      <c r="AJ81" s="16">
        <v>18.5</v>
      </c>
      <c r="AK81" s="16">
        <v>4.7</v>
      </c>
      <c r="AL81" s="16">
        <v>21.9</v>
      </c>
      <c r="AM81" s="16" t="s">
        <v>25</v>
      </c>
    </row>
    <row r="82" spans="1:39" s="16" customFormat="1" ht="11.4">
      <c r="A82" s="16" t="s">
        <v>119</v>
      </c>
      <c r="B82" s="16">
        <v>24</v>
      </c>
      <c r="C82" s="16">
        <v>2</v>
      </c>
      <c r="D82" s="16">
        <v>19</v>
      </c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 t="s">
        <v>25</v>
      </c>
      <c r="P82" s="16" t="s">
        <v>119</v>
      </c>
      <c r="Q82" s="16">
        <v>0</v>
      </c>
      <c r="R82" s="16">
        <v>1</v>
      </c>
      <c r="S82" s="16">
        <v>3</v>
      </c>
      <c r="T82" s="16">
        <v>15</v>
      </c>
      <c r="U82" s="16">
        <v>3</v>
      </c>
      <c r="V82" s="16">
        <v>1</v>
      </c>
      <c r="W82" s="16">
        <v>1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17.899999999999999</v>
      </c>
      <c r="AG82" s="16">
        <v>21.8</v>
      </c>
      <c r="AH82" s="16">
        <v>5</v>
      </c>
      <c r="AI82" s="16">
        <v>20.83</v>
      </c>
      <c r="AJ82" s="16">
        <v>17.100000000000001</v>
      </c>
      <c r="AK82" s="16">
        <v>4.5</v>
      </c>
      <c r="AL82" s="16">
        <v>20.100000000000001</v>
      </c>
      <c r="AM82" s="16" t="s">
        <v>25</v>
      </c>
    </row>
    <row r="83" spans="1:39" s="16" customFormat="1" ht="11.4">
      <c r="A83" s="16" t="s">
        <v>120</v>
      </c>
      <c r="B83" s="16">
        <v>29</v>
      </c>
      <c r="C83" s="16">
        <v>0</v>
      </c>
      <c r="D83" s="16">
        <v>28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 t="s">
        <v>25</v>
      </c>
      <c r="P83" s="16" t="s">
        <v>120</v>
      </c>
      <c r="Q83" s="16">
        <v>0</v>
      </c>
      <c r="R83" s="16">
        <v>0</v>
      </c>
      <c r="S83" s="16">
        <v>9</v>
      </c>
      <c r="T83" s="16">
        <v>16</v>
      </c>
      <c r="U83" s="16">
        <v>4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16.399999999999999</v>
      </c>
      <c r="AG83" s="16">
        <v>20</v>
      </c>
      <c r="AH83" s="16">
        <v>4</v>
      </c>
      <c r="AI83" s="16">
        <v>13.79</v>
      </c>
      <c r="AJ83" s="16">
        <v>16.8</v>
      </c>
      <c r="AK83" s="16">
        <v>3</v>
      </c>
      <c r="AL83" s="16">
        <v>8.9</v>
      </c>
      <c r="AM83" s="16" t="s">
        <v>25</v>
      </c>
    </row>
    <row r="84" spans="1:39" s="16" customFormat="1" ht="11.4">
      <c r="A84" s="16" t="s">
        <v>121</v>
      </c>
      <c r="B84" s="16">
        <v>27</v>
      </c>
      <c r="C84" s="16">
        <v>2</v>
      </c>
      <c r="D84" s="16">
        <v>24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 t="s">
        <v>25</v>
      </c>
      <c r="P84" s="16" t="s">
        <v>121</v>
      </c>
      <c r="Q84" s="16">
        <v>0</v>
      </c>
      <c r="R84" s="16">
        <v>1</v>
      </c>
      <c r="S84" s="16">
        <v>7</v>
      </c>
      <c r="T84" s="16">
        <v>8</v>
      </c>
      <c r="U84" s="16">
        <v>10</v>
      </c>
      <c r="V84" s="16">
        <v>0</v>
      </c>
      <c r="W84" s="16">
        <v>1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17.899999999999999</v>
      </c>
      <c r="AG84" s="16">
        <v>21.4</v>
      </c>
      <c r="AH84" s="16">
        <v>11</v>
      </c>
      <c r="AI84" s="16">
        <v>40.74</v>
      </c>
      <c r="AJ84" s="16">
        <v>18.5</v>
      </c>
      <c r="AK84" s="16">
        <v>4.5999999999999996</v>
      </c>
      <c r="AL84" s="16">
        <v>21.2</v>
      </c>
      <c r="AM84" s="16" t="s">
        <v>25</v>
      </c>
    </row>
    <row r="85" spans="1:39" s="16" customFormat="1" ht="11.4">
      <c r="A85" s="16" t="s">
        <v>122</v>
      </c>
      <c r="B85" s="16">
        <v>23</v>
      </c>
      <c r="C85" s="16">
        <v>2</v>
      </c>
      <c r="D85" s="16">
        <v>19</v>
      </c>
      <c r="E85" s="16">
        <v>0</v>
      </c>
      <c r="F85" s="16">
        <v>2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s">
        <v>25</v>
      </c>
      <c r="P85" s="16" t="s">
        <v>122</v>
      </c>
      <c r="Q85" s="16">
        <v>0</v>
      </c>
      <c r="R85" s="16">
        <v>0</v>
      </c>
      <c r="S85" s="16">
        <v>9</v>
      </c>
      <c r="T85" s="16">
        <v>10</v>
      </c>
      <c r="U85" s="16">
        <v>4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16.399999999999999</v>
      </c>
      <c r="AG85" s="16">
        <v>20.2</v>
      </c>
      <c r="AH85" s="16">
        <v>4</v>
      </c>
      <c r="AI85" s="16">
        <v>17.39</v>
      </c>
      <c r="AJ85" s="16">
        <v>16.899999999999999</v>
      </c>
      <c r="AK85" s="16">
        <v>3.2</v>
      </c>
      <c r="AL85" s="16">
        <v>10.1</v>
      </c>
      <c r="AM85" s="16" t="s">
        <v>25</v>
      </c>
    </row>
    <row r="86" spans="1:39" s="16" customFormat="1" ht="11.4">
      <c r="A86" s="16" t="s">
        <v>123</v>
      </c>
      <c r="B86" s="16">
        <v>18</v>
      </c>
      <c r="C86" s="16">
        <v>0</v>
      </c>
      <c r="D86" s="16">
        <v>16</v>
      </c>
      <c r="E86" s="16">
        <v>1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s">
        <v>25</v>
      </c>
      <c r="P86" s="16" t="s">
        <v>123</v>
      </c>
      <c r="Q86" s="16">
        <v>0</v>
      </c>
      <c r="R86" s="16">
        <v>2</v>
      </c>
      <c r="S86" s="16">
        <v>4</v>
      </c>
      <c r="T86" s="16">
        <v>10</v>
      </c>
      <c r="U86" s="16">
        <v>2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16.399999999999999</v>
      </c>
      <c r="AG86" s="16">
        <v>19.899999999999999</v>
      </c>
      <c r="AH86" s="16">
        <v>2</v>
      </c>
      <c r="AI86" s="16">
        <v>11.11</v>
      </c>
      <c r="AJ86" s="16">
        <v>17.399999999999999</v>
      </c>
      <c r="AK86" s="16">
        <v>3.8</v>
      </c>
      <c r="AL86" s="16">
        <v>14.6</v>
      </c>
      <c r="AM86" s="16" t="s">
        <v>25</v>
      </c>
    </row>
    <row r="87" spans="1:39" s="16" customFormat="1" ht="11.4">
      <c r="A87" s="16" t="s">
        <v>124</v>
      </c>
      <c r="B87" s="16">
        <v>25</v>
      </c>
      <c r="C87" s="16">
        <v>4</v>
      </c>
      <c r="D87" s="16">
        <v>20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 t="s">
        <v>25</v>
      </c>
      <c r="P87" s="16" t="s">
        <v>124</v>
      </c>
      <c r="Q87" s="16">
        <v>0</v>
      </c>
      <c r="R87" s="16">
        <v>3</v>
      </c>
      <c r="S87" s="16">
        <v>7</v>
      </c>
      <c r="T87" s="16">
        <v>9</v>
      </c>
      <c r="U87" s="16">
        <v>5</v>
      </c>
      <c r="V87" s="16">
        <v>1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16.3</v>
      </c>
      <c r="AG87" s="16">
        <v>22.6</v>
      </c>
      <c r="AH87" s="16">
        <v>6</v>
      </c>
      <c r="AI87" s="16">
        <v>24</v>
      </c>
      <c r="AJ87" s="16">
        <v>15.8</v>
      </c>
      <c r="AK87" s="16">
        <v>4.5</v>
      </c>
      <c r="AL87" s="16">
        <v>20.6</v>
      </c>
      <c r="AM87" s="16" t="s">
        <v>25</v>
      </c>
    </row>
    <row r="88" spans="1:39" s="16" customFormat="1" ht="11.4">
      <c r="A88" s="16" t="s">
        <v>125</v>
      </c>
      <c r="B88" s="16">
        <v>25</v>
      </c>
      <c r="C88" s="16">
        <v>3</v>
      </c>
      <c r="D88" s="16">
        <v>22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 t="s">
        <v>25</v>
      </c>
      <c r="P88" s="16" t="s">
        <v>125</v>
      </c>
      <c r="Q88" s="16">
        <v>0</v>
      </c>
      <c r="R88" s="16">
        <v>1</v>
      </c>
      <c r="S88" s="16">
        <v>7</v>
      </c>
      <c r="T88" s="16">
        <v>9</v>
      </c>
      <c r="U88" s="16">
        <v>7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17.600000000000001</v>
      </c>
      <c r="AG88" s="16">
        <v>21.7</v>
      </c>
      <c r="AH88" s="16">
        <v>8</v>
      </c>
      <c r="AI88" s="16">
        <v>32</v>
      </c>
      <c r="AJ88" s="16">
        <v>17.600000000000001</v>
      </c>
      <c r="AK88" s="16">
        <v>4.2</v>
      </c>
      <c r="AL88" s="16">
        <v>17.5</v>
      </c>
      <c r="AM88" s="16" t="s">
        <v>25</v>
      </c>
    </row>
    <row r="89" spans="1:39" s="16" customFormat="1" ht="11.4">
      <c r="A89" s="16" t="s">
        <v>126</v>
      </c>
      <c r="B89" s="16">
        <v>12</v>
      </c>
      <c r="C89" s="16">
        <v>0</v>
      </c>
      <c r="D89" s="16">
        <v>12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 t="s">
        <v>25</v>
      </c>
      <c r="P89" s="16" t="s">
        <v>126</v>
      </c>
      <c r="Q89" s="16">
        <v>0</v>
      </c>
      <c r="R89" s="16">
        <v>0</v>
      </c>
      <c r="S89" s="16">
        <v>3</v>
      </c>
      <c r="T89" s="16">
        <v>3</v>
      </c>
      <c r="U89" s="16">
        <v>5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18.899999999999999</v>
      </c>
      <c r="AG89" s="16">
        <v>23.4</v>
      </c>
      <c r="AH89" s="16">
        <v>6</v>
      </c>
      <c r="AI89" s="16">
        <v>50</v>
      </c>
      <c r="AJ89" s="16">
        <v>18.7</v>
      </c>
      <c r="AK89" s="16">
        <v>4</v>
      </c>
      <c r="AL89" s="16">
        <v>16.2</v>
      </c>
      <c r="AM89" s="16" t="s">
        <v>25</v>
      </c>
    </row>
    <row r="90" spans="1:39" s="16" customFormat="1" ht="11.4">
      <c r="A90" s="16" t="s">
        <v>127</v>
      </c>
      <c r="B90" s="16">
        <v>21</v>
      </c>
      <c r="C90" s="16">
        <v>5</v>
      </c>
      <c r="D90" s="16">
        <v>15</v>
      </c>
      <c r="E90" s="16">
        <v>0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s">
        <v>25</v>
      </c>
      <c r="P90" s="16" t="s">
        <v>127</v>
      </c>
      <c r="Q90" s="16">
        <v>0</v>
      </c>
      <c r="R90" s="16">
        <v>0</v>
      </c>
      <c r="S90" s="16">
        <v>10</v>
      </c>
      <c r="T90" s="16">
        <v>8</v>
      </c>
      <c r="U90" s="16">
        <v>3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16</v>
      </c>
      <c r="AG90" s="16">
        <v>20.2</v>
      </c>
      <c r="AH90" s="16">
        <v>3</v>
      </c>
      <c r="AI90" s="16">
        <v>14.29</v>
      </c>
      <c r="AJ90" s="16">
        <v>15.3</v>
      </c>
      <c r="AK90" s="16">
        <v>3.7</v>
      </c>
      <c r="AL90" s="16">
        <v>13.9</v>
      </c>
      <c r="AM90" s="16" t="s">
        <v>25</v>
      </c>
    </row>
    <row r="91" spans="1:39" s="16" customFormat="1" ht="11.4">
      <c r="A91" s="16" t="s">
        <v>128</v>
      </c>
      <c r="B91" s="16">
        <v>23</v>
      </c>
      <c r="C91" s="16">
        <v>2</v>
      </c>
      <c r="D91" s="16">
        <v>19</v>
      </c>
      <c r="E91" s="16">
        <v>0</v>
      </c>
      <c r="F91" s="16">
        <v>2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 t="s">
        <v>25</v>
      </c>
      <c r="P91" s="16" t="s">
        <v>128</v>
      </c>
      <c r="Q91" s="16">
        <v>0</v>
      </c>
      <c r="R91" s="16">
        <v>0</v>
      </c>
      <c r="S91" s="16">
        <v>8</v>
      </c>
      <c r="T91" s="16">
        <v>7</v>
      </c>
      <c r="U91" s="16">
        <v>7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17.399999999999999</v>
      </c>
      <c r="AG91" s="16">
        <v>22.8</v>
      </c>
      <c r="AH91" s="16">
        <v>8</v>
      </c>
      <c r="AI91" s="16">
        <v>34.78</v>
      </c>
      <c r="AJ91" s="16">
        <v>18</v>
      </c>
      <c r="AK91" s="16">
        <v>4.7</v>
      </c>
      <c r="AL91" s="16">
        <v>22.4</v>
      </c>
      <c r="AM91" s="16" t="s">
        <v>25</v>
      </c>
    </row>
    <row r="92" spans="1:39" s="16" customFormat="1" ht="11.4">
      <c r="A92" s="16" t="s">
        <v>129</v>
      </c>
      <c r="B92" s="16">
        <v>19</v>
      </c>
      <c r="C92" s="16">
        <v>4</v>
      </c>
      <c r="D92" s="16">
        <v>15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 t="s">
        <v>25</v>
      </c>
      <c r="P92" s="16" t="s">
        <v>129</v>
      </c>
      <c r="Q92" s="16">
        <v>0</v>
      </c>
      <c r="R92" s="16">
        <v>1</v>
      </c>
      <c r="S92" s="16">
        <v>5</v>
      </c>
      <c r="T92" s="16">
        <v>8</v>
      </c>
      <c r="U92" s="16">
        <v>5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17</v>
      </c>
      <c r="AG92" s="16">
        <v>21.9</v>
      </c>
      <c r="AH92" s="16">
        <v>5</v>
      </c>
      <c r="AI92" s="16">
        <v>26.32</v>
      </c>
      <c r="AJ92" s="16">
        <v>17.3</v>
      </c>
      <c r="AK92" s="16">
        <v>4.3</v>
      </c>
      <c r="AL92" s="16">
        <v>18.600000000000001</v>
      </c>
      <c r="AM92" s="16" t="s">
        <v>25</v>
      </c>
    </row>
    <row r="93" spans="1:39" s="16" customFormat="1" ht="11.4">
      <c r="A93" s="16" t="s">
        <v>130</v>
      </c>
      <c r="B93" s="16">
        <v>18</v>
      </c>
      <c r="C93" s="16">
        <v>3</v>
      </c>
      <c r="D93" s="16">
        <v>14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s">
        <v>25</v>
      </c>
      <c r="P93" s="16" t="s">
        <v>130</v>
      </c>
      <c r="Q93" s="16">
        <v>0</v>
      </c>
      <c r="R93" s="16">
        <v>0</v>
      </c>
      <c r="S93" s="16">
        <v>4</v>
      </c>
      <c r="T93" s="16">
        <v>9</v>
      </c>
      <c r="U93" s="16">
        <v>4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18.2</v>
      </c>
      <c r="AG93" s="16">
        <v>24</v>
      </c>
      <c r="AH93" s="16">
        <v>5</v>
      </c>
      <c r="AI93" s="16">
        <v>27.78</v>
      </c>
      <c r="AJ93" s="16">
        <v>18.2</v>
      </c>
      <c r="AK93" s="16">
        <v>4.2</v>
      </c>
      <c r="AL93" s="16">
        <v>17.8</v>
      </c>
      <c r="AM93" s="16" t="s">
        <v>25</v>
      </c>
    </row>
    <row r="94" spans="1:39" s="16" customFormat="1" ht="11.4">
      <c r="A94" s="16" t="s">
        <v>131</v>
      </c>
      <c r="B94" s="16">
        <v>10</v>
      </c>
      <c r="C94" s="16">
        <v>5</v>
      </c>
      <c r="D94" s="16">
        <v>5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s">
        <v>25</v>
      </c>
      <c r="P94" s="16" t="s">
        <v>131</v>
      </c>
      <c r="Q94" s="16">
        <v>0</v>
      </c>
      <c r="R94" s="16">
        <v>0</v>
      </c>
      <c r="S94" s="16">
        <v>3</v>
      </c>
      <c r="T94" s="16">
        <v>4</v>
      </c>
      <c r="U94" s="16">
        <v>1</v>
      </c>
      <c r="V94" s="16">
        <v>2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18.5</v>
      </c>
      <c r="AG94" s="16" t="s">
        <v>151</v>
      </c>
      <c r="AH94" s="16">
        <v>3</v>
      </c>
      <c r="AI94" s="16">
        <v>30</v>
      </c>
      <c r="AJ94" s="16" t="s">
        <v>151</v>
      </c>
      <c r="AK94" s="16">
        <v>5.7</v>
      </c>
      <c r="AL94" s="16">
        <v>32.6</v>
      </c>
      <c r="AM94" s="16" t="s">
        <v>25</v>
      </c>
    </row>
    <row r="95" spans="1:39" s="16" customFormat="1" ht="11.4">
      <c r="A95" s="16" t="s">
        <v>132</v>
      </c>
      <c r="B95" s="16">
        <v>9</v>
      </c>
      <c r="C95" s="16">
        <v>1</v>
      </c>
      <c r="D95" s="16">
        <v>8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 t="s">
        <v>25</v>
      </c>
      <c r="P95" s="16" t="s">
        <v>132</v>
      </c>
      <c r="Q95" s="16">
        <v>0</v>
      </c>
      <c r="R95" s="16">
        <v>0</v>
      </c>
      <c r="S95" s="16">
        <v>0</v>
      </c>
      <c r="T95" s="16">
        <v>5</v>
      </c>
      <c r="U95" s="16">
        <v>2</v>
      </c>
      <c r="V95" s="16">
        <v>2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20.399999999999999</v>
      </c>
      <c r="AG95" s="16" t="s">
        <v>151</v>
      </c>
      <c r="AH95" s="16">
        <v>4</v>
      </c>
      <c r="AI95" s="16">
        <v>44.44</v>
      </c>
      <c r="AJ95" s="16" t="s">
        <v>151</v>
      </c>
      <c r="AK95" s="16">
        <v>4.2</v>
      </c>
      <c r="AL95" s="16">
        <v>17.8</v>
      </c>
      <c r="AM95" s="16" t="s">
        <v>25</v>
      </c>
    </row>
    <row r="96" spans="1:39" s="16" customFormat="1" ht="11.4">
      <c r="A96" s="16" t="s">
        <v>133</v>
      </c>
      <c r="B96" s="16">
        <v>8</v>
      </c>
      <c r="C96" s="16">
        <v>2</v>
      </c>
      <c r="D96" s="16">
        <v>6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 t="s">
        <v>25</v>
      </c>
      <c r="P96" s="16" t="s">
        <v>133</v>
      </c>
      <c r="Q96" s="16">
        <v>0</v>
      </c>
      <c r="R96" s="16">
        <v>0</v>
      </c>
      <c r="S96" s="16">
        <v>0</v>
      </c>
      <c r="T96" s="16">
        <v>4</v>
      </c>
      <c r="U96" s="16">
        <v>4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20.5</v>
      </c>
      <c r="AG96" s="16" t="s">
        <v>151</v>
      </c>
      <c r="AH96" s="16">
        <v>4</v>
      </c>
      <c r="AI96" s="16">
        <v>50</v>
      </c>
      <c r="AJ96" s="16" t="s">
        <v>151</v>
      </c>
      <c r="AK96" s="16">
        <v>2.2999999999999998</v>
      </c>
      <c r="AL96" s="16">
        <v>5.0999999999999996</v>
      </c>
      <c r="AM96" s="16" t="s">
        <v>25</v>
      </c>
    </row>
    <row r="97" spans="1:39" s="16" customFormat="1" ht="11.4">
      <c r="A97" s="16" t="s">
        <v>134</v>
      </c>
      <c r="B97" s="16">
        <v>6</v>
      </c>
      <c r="C97" s="16">
        <v>2</v>
      </c>
      <c r="D97" s="16">
        <v>4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 t="s">
        <v>25</v>
      </c>
      <c r="P97" s="16" t="s">
        <v>134</v>
      </c>
      <c r="Q97" s="16">
        <v>0</v>
      </c>
      <c r="R97" s="16">
        <v>0</v>
      </c>
      <c r="S97" s="16">
        <v>2</v>
      </c>
      <c r="T97" s="16">
        <v>0</v>
      </c>
      <c r="U97" s="16">
        <v>4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18.3</v>
      </c>
      <c r="AG97" s="16" t="s">
        <v>151</v>
      </c>
      <c r="AH97" s="16">
        <v>4</v>
      </c>
      <c r="AI97" s="16">
        <v>66.67</v>
      </c>
      <c r="AJ97" s="16" t="s">
        <v>151</v>
      </c>
      <c r="AK97" s="16">
        <v>4.5</v>
      </c>
      <c r="AL97" s="16">
        <v>20.5</v>
      </c>
      <c r="AM97" s="16" t="s">
        <v>25</v>
      </c>
    </row>
    <row r="98" spans="1:39" s="16" customFormat="1" ht="11.4">
      <c r="A98" s="16" t="s">
        <v>135</v>
      </c>
      <c r="B98" s="16">
        <v>7</v>
      </c>
      <c r="C98" s="16">
        <v>4</v>
      </c>
      <c r="D98" s="16">
        <v>3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 t="s">
        <v>25</v>
      </c>
      <c r="P98" s="16" t="s">
        <v>135</v>
      </c>
      <c r="Q98" s="16">
        <v>0</v>
      </c>
      <c r="R98" s="16">
        <v>0</v>
      </c>
      <c r="S98" s="16">
        <v>1</v>
      </c>
      <c r="T98" s="16">
        <v>3</v>
      </c>
      <c r="U98" s="16">
        <v>2</v>
      </c>
      <c r="V98" s="16">
        <v>1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20.6</v>
      </c>
      <c r="AG98" s="16" t="s">
        <v>151</v>
      </c>
      <c r="AH98" s="16">
        <v>3</v>
      </c>
      <c r="AI98" s="16">
        <v>42.86</v>
      </c>
      <c r="AJ98" s="16" t="s">
        <v>151</v>
      </c>
      <c r="AK98" s="16">
        <v>5.4</v>
      </c>
      <c r="AL98" s="16">
        <v>29.1</v>
      </c>
      <c r="AM98" s="16" t="s">
        <v>25</v>
      </c>
    </row>
    <row r="99" spans="1:39" s="16" customFormat="1" ht="11.4">
      <c r="A99" s="16" t="s">
        <v>136</v>
      </c>
      <c r="B99" s="16">
        <v>8</v>
      </c>
      <c r="C99" s="16">
        <v>2</v>
      </c>
      <c r="D99" s="16">
        <v>6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 t="s">
        <v>25</v>
      </c>
      <c r="P99" s="16" t="s">
        <v>136</v>
      </c>
      <c r="Q99" s="16">
        <v>0</v>
      </c>
      <c r="R99" s="16">
        <v>0</v>
      </c>
      <c r="S99" s="16">
        <v>0</v>
      </c>
      <c r="T99" s="16">
        <v>6</v>
      </c>
      <c r="U99" s="16">
        <v>1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19.2</v>
      </c>
      <c r="AG99" s="16" t="s">
        <v>151</v>
      </c>
      <c r="AH99" s="16">
        <v>2</v>
      </c>
      <c r="AI99" s="16">
        <v>25</v>
      </c>
      <c r="AJ99" s="16" t="s">
        <v>151</v>
      </c>
      <c r="AK99" s="16">
        <v>3</v>
      </c>
      <c r="AL99" s="16">
        <v>8.9</v>
      </c>
      <c r="AM99" s="16" t="s">
        <v>25</v>
      </c>
    </row>
    <row r="100" spans="1:39" s="16" customFormat="1" ht="11.4">
      <c r="A100" s="16" t="s">
        <v>137</v>
      </c>
      <c r="B100" s="16">
        <v>2</v>
      </c>
      <c r="C100" s="16">
        <v>1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 t="s">
        <v>25</v>
      </c>
      <c r="P100" s="16" t="s">
        <v>137</v>
      </c>
      <c r="Q100" s="16">
        <v>0</v>
      </c>
      <c r="R100" s="16">
        <v>0</v>
      </c>
      <c r="S100" s="16">
        <v>0</v>
      </c>
      <c r="T100" s="16">
        <v>0</v>
      </c>
      <c r="U100" s="16">
        <v>2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20.8</v>
      </c>
      <c r="AG100" s="16" t="s">
        <v>151</v>
      </c>
      <c r="AH100" s="16">
        <v>2</v>
      </c>
      <c r="AI100" s="16">
        <v>100</v>
      </c>
      <c r="AJ100" s="16" t="s">
        <v>151</v>
      </c>
      <c r="AK100" s="16">
        <v>1</v>
      </c>
      <c r="AL100" s="16">
        <v>1.1000000000000001</v>
      </c>
      <c r="AM100" s="16" t="s">
        <v>25</v>
      </c>
    </row>
    <row r="101" spans="1:39" s="16" customFormat="1" ht="11.4">
      <c r="A101" s="16" t="s">
        <v>138</v>
      </c>
      <c r="B101" s="16">
        <v>9</v>
      </c>
      <c r="C101" s="16">
        <v>1</v>
      </c>
      <c r="D101" s="16">
        <v>8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 t="s">
        <v>25</v>
      </c>
      <c r="P101" s="16" t="s">
        <v>138</v>
      </c>
      <c r="Q101" s="16">
        <v>0</v>
      </c>
      <c r="R101" s="16">
        <v>1</v>
      </c>
      <c r="S101" s="16">
        <v>1</v>
      </c>
      <c r="T101" s="16">
        <v>6</v>
      </c>
      <c r="U101" s="16">
        <v>1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16.5</v>
      </c>
      <c r="AG101" s="16" t="s">
        <v>151</v>
      </c>
      <c r="AH101" s="16">
        <v>1</v>
      </c>
      <c r="AI101" s="16">
        <v>11.11</v>
      </c>
      <c r="AJ101" s="16" t="s">
        <v>151</v>
      </c>
      <c r="AK101" s="16">
        <v>3.4</v>
      </c>
      <c r="AL101" s="16">
        <v>11.5</v>
      </c>
      <c r="AM101" s="16" t="s">
        <v>25</v>
      </c>
    </row>
    <row r="102" spans="1:39" s="16" customFormat="1" ht="11.4">
      <c r="A102" s="16" t="s">
        <v>139</v>
      </c>
      <c r="B102" s="16">
        <v>7</v>
      </c>
      <c r="C102" s="16">
        <v>4</v>
      </c>
      <c r="D102" s="16">
        <v>2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 t="s">
        <v>25</v>
      </c>
      <c r="P102" s="16" t="s">
        <v>139</v>
      </c>
      <c r="Q102" s="16">
        <v>0</v>
      </c>
      <c r="R102" s="16">
        <v>0</v>
      </c>
      <c r="S102" s="16">
        <v>2</v>
      </c>
      <c r="T102" s="16">
        <v>2</v>
      </c>
      <c r="U102" s="16">
        <v>0</v>
      </c>
      <c r="V102" s="16">
        <v>2</v>
      </c>
      <c r="W102" s="16">
        <v>1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21</v>
      </c>
      <c r="AG102" s="16" t="s">
        <v>151</v>
      </c>
      <c r="AH102" s="16">
        <v>3</v>
      </c>
      <c r="AI102" s="16">
        <v>42.86</v>
      </c>
      <c r="AJ102" s="16" t="s">
        <v>151</v>
      </c>
      <c r="AK102" s="16">
        <v>7.8</v>
      </c>
      <c r="AL102" s="16">
        <v>60.7</v>
      </c>
      <c r="AM102" s="16" t="s">
        <v>25</v>
      </c>
    </row>
    <row r="103" spans="1:39" s="16" customFormat="1" ht="11.4">
      <c r="A103" s="16" t="s">
        <v>140</v>
      </c>
      <c r="B103" s="16">
        <v>7</v>
      </c>
      <c r="C103" s="16">
        <v>3</v>
      </c>
      <c r="D103" s="16">
        <v>4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 t="s">
        <v>25</v>
      </c>
      <c r="P103" s="16" t="s">
        <v>140</v>
      </c>
      <c r="Q103" s="16">
        <v>0</v>
      </c>
      <c r="R103" s="16">
        <v>0</v>
      </c>
      <c r="S103" s="16">
        <v>0</v>
      </c>
      <c r="T103" s="16">
        <v>2</v>
      </c>
      <c r="U103" s="16">
        <v>5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22.1</v>
      </c>
      <c r="AG103" s="16" t="s">
        <v>151</v>
      </c>
      <c r="AH103" s="16">
        <v>5</v>
      </c>
      <c r="AI103" s="16">
        <v>71.430000000000007</v>
      </c>
      <c r="AJ103" s="16" t="s">
        <v>151</v>
      </c>
      <c r="AK103" s="16">
        <v>2</v>
      </c>
      <c r="AL103" s="16">
        <v>4</v>
      </c>
      <c r="AM103" s="16" t="s">
        <v>25</v>
      </c>
    </row>
    <row r="104" spans="1:39" s="16" customFormat="1" ht="11.4">
      <c r="A104" s="16" t="s">
        <v>141</v>
      </c>
      <c r="B104" s="16">
        <v>7</v>
      </c>
      <c r="C104" s="16">
        <v>0</v>
      </c>
      <c r="D104" s="16">
        <v>7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 t="s">
        <v>25</v>
      </c>
      <c r="P104" s="16" t="s">
        <v>141</v>
      </c>
      <c r="Q104" s="16">
        <v>0</v>
      </c>
      <c r="R104" s="16">
        <v>0</v>
      </c>
      <c r="S104" s="16">
        <v>0</v>
      </c>
      <c r="T104" s="16">
        <v>4</v>
      </c>
      <c r="U104" s="16">
        <v>3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20</v>
      </c>
      <c r="AG104" s="16" t="s">
        <v>151</v>
      </c>
      <c r="AH104" s="16">
        <v>3</v>
      </c>
      <c r="AI104" s="16">
        <v>42.86</v>
      </c>
      <c r="AJ104" s="16" t="s">
        <v>151</v>
      </c>
      <c r="AK104" s="16">
        <v>1.7</v>
      </c>
      <c r="AL104" s="16">
        <v>2.8</v>
      </c>
      <c r="AM104" s="16" t="s">
        <v>25</v>
      </c>
    </row>
    <row r="105" spans="1:39" s="16" customFormat="1" ht="11.4">
      <c r="A105" s="16" t="s">
        <v>142</v>
      </c>
      <c r="B105" s="16">
        <v>2</v>
      </c>
      <c r="C105" s="16">
        <v>0</v>
      </c>
      <c r="D105" s="16">
        <v>2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25</v>
      </c>
      <c r="P105" s="16" t="s">
        <v>142</v>
      </c>
      <c r="Q105" s="16">
        <v>0</v>
      </c>
      <c r="R105" s="16">
        <v>0</v>
      </c>
      <c r="S105" s="16">
        <v>1</v>
      </c>
      <c r="T105" s="16">
        <v>1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14.6</v>
      </c>
      <c r="AG105" s="16" t="s">
        <v>151</v>
      </c>
      <c r="AH105" s="16">
        <v>0</v>
      </c>
      <c r="AI105" s="16">
        <v>0</v>
      </c>
      <c r="AJ105" s="16" t="s">
        <v>151</v>
      </c>
      <c r="AK105" s="16">
        <v>1.2</v>
      </c>
      <c r="AL105" s="16">
        <v>1.5</v>
      </c>
      <c r="AM105" s="16" t="s">
        <v>25</v>
      </c>
    </row>
    <row r="106" spans="1:39" s="16" customFormat="1" ht="11.4">
      <c r="A106" s="16" t="s">
        <v>143</v>
      </c>
      <c r="B106" s="16">
        <v>3</v>
      </c>
      <c r="C106" s="16">
        <v>0</v>
      </c>
      <c r="D106" s="16">
        <v>3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 t="s">
        <v>25</v>
      </c>
      <c r="P106" s="16" t="s">
        <v>143</v>
      </c>
      <c r="Q106" s="16">
        <v>0</v>
      </c>
      <c r="R106" s="16">
        <v>1</v>
      </c>
      <c r="S106" s="16">
        <v>0</v>
      </c>
      <c r="T106" s="16">
        <v>2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15.2</v>
      </c>
      <c r="AG106" s="16" t="s">
        <v>151</v>
      </c>
      <c r="AH106" s="16">
        <v>0</v>
      </c>
      <c r="AI106" s="16">
        <v>0</v>
      </c>
      <c r="AJ106" s="16" t="s">
        <v>151</v>
      </c>
      <c r="AK106" s="16">
        <v>5.7</v>
      </c>
      <c r="AL106" s="16">
        <v>32.5</v>
      </c>
      <c r="AM106" s="16" t="s">
        <v>25</v>
      </c>
    </row>
    <row r="107" spans="1:39" s="16" customFormat="1" ht="11.4">
      <c r="A107" s="16" t="s">
        <v>144</v>
      </c>
      <c r="B107" s="16">
        <v>2</v>
      </c>
      <c r="C107" s="16">
        <v>1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 t="s">
        <v>25</v>
      </c>
      <c r="P107" s="16" t="s">
        <v>144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2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29.2</v>
      </c>
      <c r="AG107" s="16" t="s">
        <v>151</v>
      </c>
      <c r="AH107" s="16">
        <v>2</v>
      </c>
      <c r="AI107" s="16">
        <v>100</v>
      </c>
      <c r="AJ107" s="16" t="s">
        <v>151</v>
      </c>
      <c r="AK107" s="16">
        <v>0.6</v>
      </c>
      <c r="AL107" s="16">
        <v>0.4</v>
      </c>
      <c r="AM107" s="16" t="s">
        <v>25</v>
      </c>
    </row>
    <row r="108" spans="1:39" s="16" customFormat="1" ht="11.4">
      <c r="A108" s="16" t="s">
        <v>145</v>
      </c>
      <c r="B108" s="16">
        <v>5</v>
      </c>
      <c r="C108" s="16">
        <v>0</v>
      </c>
      <c r="D108" s="16">
        <v>5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 t="s">
        <v>25</v>
      </c>
      <c r="P108" s="16" t="s">
        <v>145</v>
      </c>
      <c r="Q108" s="16">
        <v>0</v>
      </c>
      <c r="R108" s="16">
        <v>0</v>
      </c>
      <c r="S108" s="16">
        <v>0</v>
      </c>
      <c r="T108" s="16">
        <v>3</v>
      </c>
      <c r="U108" s="16">
        <v>2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19</v>
      </c>
      <c r="AG108" s="16" t="s">
        <v>151</v>
      </c>
      <c r="AH108" s="16">
        <v>2</v>
      </c>
      <c r="AI108" s="16">
        <v>40</v>
      </c>
      <c r="AJ108" s="16" t="s">
        <v>151</v>
      </c>
      <c r="AK108" s="16">
        <v>3.6</v>
      </c>
      <c r="AL108" s="16">
        <v>13.3</v>
      </c>
      <c r="AM108" s="16" t="s">
        <v>25</v>
      </c>
    </row>
    <row r="109" spans="1:39" s="16" customFormat="1" ht="11.4">
      <c r="A109" s="16" t="s">
        <v>146</v>
      </c>
      <c r="B109" s="16">
        <v>1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 t="s">
        <v>25</v>
      </c>
      <c r="P109" s="16" t="s">
        <v>146</v>
      </c>
      <c r="Q109" s="16">
        <v>0</v>
      </c>
      <c r="R109" s="16">
        <v>0</v>
      </c>
      <c r="S109" s="16">
        <v>1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12.9</v>
      </c>
      <c r="AG109" s="16" t="s">
        <v>151</v>
      </c>
      <c r="AH109" s="16">
        <v>0</v>
      </c>
      <c r="AI109" s="16">
        <v>0</v>
      </c>
      <c r="AJ109" s="16" t="s">
        <v>151</v>
      </c>
      <c r="AK109" s="16" t="s">
        <v>151</v>
      </c>
      <c r="AL109" s="16" t="s">
        <v>151</v>
      </c>
      <c r="AM109" s="16" t="s">
        <v>25</v>
      </c>
    </row>
    <row r="110" spans="1:39" s="17" customFormat="1" ht="12">
      <c r="A110" s="17" t="s">
        <v>147</v>
      </c>
      <c r="B110" s="17">
        <v>877</v>
      </c>
      <c r="C110" s="17">
        <v>32</v>
      </c>
      <c r="D110" s="17">
        <v>742</v>
      </c>
      <c r="E110" s="17">
        <v>2</v>
      </c>
      <c r="F110" s="17">
        <v>97</v>
      </c>
      <c r="G110" s="17">
        <v>3</v>
      </c>
      <c r="H110" s="17">
        <v>0</v>
      </c>
      <c r="I110" s="17">
        <v>0</v>
      </c>
      <c r="J110" s="17">
        <v>1</v>
      </c>
      <c r="K110" s="17">
        <v>0</v>
      </c>
      <c r="L110" s="17">
        <v>0</v>
      </c>
      <c r="M110" s="17">
        <v>0</v>
      </c>
      <c r="N110" s="17">
        <v>0</v>
      </c>
      <c r="O110" s="17" t="s">
        <v>25</v>
      </c>
      <c r="P110" s="17" t="s">
        <v>147</v>
      </c>
      <c r="Q110" s="17">
        <v>0</v>
      </c>
      <c r="R110" s="17">
        <v>33</v>
      </c>
      <c r="S110" s="17">
        <v>205</v>
      </c>
      <c r="T110" s="17">
        <v>407</v>
      </c>
      <c r="U110" s="17">
        <v>199</v>
      </c>
      <c r="V110" s="17">
        <v>29</v>
      </c>
      <c r="W110" s="17">
        <v>4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17.399999999999999</v>
      </c>
      <c r="AG110" s="17">
        <v>21.2</v>
      </c>
      <c r="AH110" s="17">
        <v>232</v>
      </c>
      <c r="AI110" s="17">
        <v>26.45</v>
      </c>
      <c r="AJ110" s="17">
        <v>17.600000000000001</v>
      </c>
      <c r="AK110" s="17">
        <v>4.0999999999999996</v>
      </c>
      <c r="AL110" s="17">
        <v>16.899999999999999</v>
      </c>
      <c r="AM110" s="17" t="s">
        <v>25</v>
      </c>
    </row>
    <row r="111" spans="1:39" s="17" customFormat="1" ht="12">
      <c r="A111" s="17" t="s">
        <v>148</v>
      </c>
      <c r="B111" s="17">
        <v>1026</v>
      </c>
      <c r="C111" s="17">
        <v>65</v>
      </c>
      <c r="D111" s="17">
        <v>852</v>
      </c>
      <c r="E111" s="17">
        <v>2</v>
      </c>
      <c r="F111" s="17">
        <v>102</v>
      </c>
      <c r="G111" s="17">
        <v>4</v>
      </c>
      <c r="H111" s="17">
        <v>0</v>
      </c>
      <c r="I111" s="17">
        <v>0</v>
      </c>
      <c r="J111" s="17">
        <v>1</v>
      </c>
      <c r="K111" s="17">
        <v>0</v>
      </c>
      <c r="L111" s="17">
        <v>0</v>
      </c>
      <c r="M111" s="17">
        <v>0</v>
      </c>
      <c r="N111" s="17">
        <v>0</v>
      </c>
      <c r="O111" s="17" t="s">
        <v>25</v>
      </c>
      <c r="P111" s="17" t="s">
        <v>148</v>
      </c>
      <c r="Q111" s="17">
        <v>0</v>
      </c>
      <c r="R111" s="17">
        <v>35</v>
      </c>
      <c r="S111" s="17">
        <v>240</v>
      </c>
      <c r="T111" s="17">
        <v>471</v>
      </c>
      <c r="U111" s="17">
        <v>238</v>
      </c>
      <c r="V111" s="17">
        <v>38</v>
      </c>
      <c r="W111" s="17">
        <v>4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17.5</v>
      </c>
      <c r="AG111" s="17">
        <v>21.4</v>
      </c>
      <c r="AH111" s="17">
        <v>280</v>
      </c>
      <c r="AI111" s="17">
        <v>27.29</v>
      </c>
      <c r="AJ111" s="17">
        <v>17.7</v>
      </c>
      <c r="AK111" s="17">
        <v>4.0999999999999996</v>
      </c>
      <c r="AL111" s="17">
        <v>17.2</v>
      </c>
      <c r="AM111" s="17" t="s">
        <v>25</v>
      </c>
    </row>
    <row r="112" spans="1:39" s="17" customFormat="1" ht="12">
      <c r="A112" s="17" t="s">
        <v>149</v>
      </c>
      <c r="B112" s="17">
        <v>1060</v>
      </c>
      <c r="C112" s="17">
        <v>73</v>
      </c>
      <c r="D112" s="17">
        <v>877</v>
      </c>
      <c r="E112" s="17">
        <v>2</v>
      </c>
      <c r="F112" s="17">
        <v>103</v>
      </c>
      <c r="G112" s="17">
        <v>4</v>
      </c>
      <c r="H112" s="17">
        <v>0</v>
      </c>
      <c r="I112" s="17">
        <v>0</v>
      </c>
      <c r="J112" s="17">
        <v>1</v>
      </c>
      <c r="K112" s="17">
        <v>0</v>
      </c>
      <c r="L112" s="17">
        <v>0</v>
      </c>
      <c r="M112" s="17">
        <v>0</v>
      </c>
      <c r="N112" s="17">
        <v>0</v>
      </c>
      <c r="O112" s="17" t="s">
        <v>25</v>
      </c>
      <c r="P112" s="17" t="s">
        <v>149</v>
      </c>
      <c r="Q112" s="17">
        <v>0</v>
      </c>
      <c r="R112" s="17">
        <v>36</v>
      </c>
      <c r="S112" s="17">
        <v>244</v>
      </c>
      <c r="T112" s="17">
        <v>485</v>
      </c>
      <c r="U112" s="17">
        <v>248</v>
      </c>
      <c r="V112" s="17">
        <v>42</v>
      </c>
      <c r="W112" s="17">
        <v>5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17.600000000000001</v>
      </c>
      <c r="AG112" s="17">
        <v>21.5</v>
      </c>
      <c r="AH112" s="17">
        <v>295</v>
      </c>
      <c r="AI112" s="17">
        <v>27.83</v>
      </c>
      <c r="AJ112" s="17">
        <v>17.7</v>
      </c>
      <c r="AK112" s="17">
        <v>4.2</v>
      </c>
      <c r="AL112" s="17">
        <v>17.7</v>
      </c>
      <c r="AM112" s="17" t="s">
        <v>25</v>
      </c>
    </row>
    <row r="113" spans="1:39" s="17" customFormat="1" ht="12">
      <c r="A113" s="17" t="s">
        <v>150</v>
      </c>
      <c r="B113" s="17">
        <v>1074</v>
      </c>
      <c r="C113" s="17">
        <v>74</v>
      </c>
      <c r="D113" s="17">
        <v>887</v>
      </c>
      <c r="E113" s="17">
        <v>2</v>
      </c>
      <c r="F113" s="17">
        <v>104</v>
      </c>
      <c r="G113" s="17">
        <v>5</v>
      </c>
      <c r="H113" s="17">
        <v>1</v>
      </c>
      <c r="I113" s="17">
        <v>0</v>
      </c>
      <c r="J113" s="17">
        <v>1</v>
      </c>
      <c r="K113" s="17">
        <v>0</v>
      </c>
      <c r="L113" s="17">
        <v>0</v>
      </c>
      <c r="M113" s="17">
        <v>0</v>
      </c>
      <c r="N113" s="17">
        <v>0</v>
      </c>
      <c r="O113" s="17" t="s">
        <v>25</v>
      </c>
      <c r="P113" s="17" t="s">
        <v>150</v>
      </c>
      <c r="Q113" s="17">
        <v>0</v>
      </c>
      <c r="R113" s="17">
        <v>37</v>
      </c>
      <c r="S113" s="17">
        <v>246</v>
      </c>
      <c r="T113" s="17">
        <v>490</v>
      </c>
      <c r="U113" s="17">
        <v>251</v>
      </c>
      <c r="V113" s="17">
        <v>43</v>
      </c>
      <c r="W113" s="17">
        <v>7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17.600000000000001</v>
      </c>
      <c r="AG113" s="17">
        <v>21.5</v>
      </c>
      <c r="AH113" s="17">
        <v>301</v>
      </c>
      <c r="AI113" s="17">
        <v>28.03</v>
      </c>
      <c r="AJ113" s="17">
        <v>17.7</v>
      </c>
      <c r="AK113" s="17">
        <v>4.3</v>
      </c>
      <c r="AL113" s="17">
        <v>18.2</v>
      </c>
      <c r="AM113" s="17" t="s">
        <v>25</v>
      </c>
    </row>
    <row r="116" spans="1:39" s="15" customFormat="1">
      <c r="A116" s="15" t="s">
        <v>169</v>
      </c>
    </row>
    <row r="118" spans="1:39" s="13" customFormat="1" ht="12">
      <c r="A118" s="13" t="s">
        <v>16</v>
      </c>
      <c r="B118" s="13" t="s">
        <v>17</v>
      </c>
      <c r="C118" s="13" t="s">
        <v>18</v>
      </c>
      <c r="D118" s="13" t="s">
        <v>18</v>
      </c>
      <c r="E118" s="13" t="s">
        <v>18</v>
      </c>
      <c r="F118" s="13" t="s">
        <v>18</v>
      </c>
      <c r="G118" s="13" t="s">
        <v>18</v>
      </c>
      <c r="H118" s="13" t="s">
        <v>18</v>
      </c>
      <c r="I118" s="13" t="s">
        <v>18</v>
      </c>
      <c r="J118" s="13" t="s">
        <v>18</v>
      </c>
      <c r="K118" s="13" t="s">
        <v>18</v>
      </c>
      <c r="L118" s="13" t="s">
        <v>18</v>
      </c>
      <c r="M118" s="13" t="s">
        <v>18</v>
      </c>
      <c r="N118" s="13" t="s">
        <v>18</v>
      </c>
      <c r="O118" s="13" t="s">
        <v>19</v>
      </c>
      <c r="P118" s="13" t="s">
        <v>16</v>
      </c>
      <c r="Q118" s="13" t="s">
        <v>20</v>
      </c>
      <c r="R118" s="13" t="s">
        <v>20</v>
      </c>
      <c r="S118" s="13" t="s">
        <v>20</v>
      </c>
      <c r="T118" s="13" t="s">
        <v>20</v>
      </c>
      <c r="U118" s="13" t="s">
        <v>20</v>
      </c>
      <c r="V118" s="13" t="s">
        <v>20</v>
      </c>
      <c r="W118" s="13" t="s">
        <v>20</v>
      </c>
      <c r="X118" s="13" t="s">
        <v>20</v>
      </c>
      <c r="Y118" s="13" t="s">
        <v>20</v>
      </c>
      <c r="Z118" s="13" t="s">
        <v>20</v>
      </c>
      <c r="AA118" s="13" t="s">
        <v>20</v>
      </c>
      <c r="AB118" s="13" t="s">
        <v>20</v>
      </c>
      <c r="AC118" s="13" t="s">
        <v>20</v>
      </c>
      <c r="AD118" s="13" t="s">
        <v>20</v>
      </c>
      <c r="AE118" s="13" t="s">
        <v>20</v>
      </c>
      <c r="AF118" s="13" t="s">
        <v>21</v>
      </c>
      <c r="AG118" s="13" t="s">
        <v>22</v>
      </c>
      <c r="AH118" s="13" t="s">
        <v>23</v>
      </c>
      <c r="AI118" s="13" t="s">
        <v>24</v>
      </c>
      <c r="AJ118" s="13" t="s">
        <v>179</v>
      </c>
      <c r="AK118" s="13" t="s">
        <v>180</v>
      </c>
      <c r="AL118" s="13" t="s">
        <v>181</v>
      </c>
      <c r="AM118" s="13" t="s">
        <v>19</v>
      </c>
    </row>
    <row r="119" spans="1:39" s="13" customFormat="1" ht="12">
      <c r="A119" s="13" t="s">
        <v>25</v>
      </c>
      <c r="B119" s="13" t="s">
        <v>25</v>
      </c>
      <c r="C119" s="13" t="s">
        <v>26</v>
      </c>
      <c r="D119" s="13" t="s">
        <v>27</v>
      </c>
      <c r="E119" s="13" t="s">
        <v>28</v>
      </c>
      <c r="F119" s="13" t="s">
        <v>29</v>
      </c>
      <c r="G119" s="13" t="s">
        <v>30</v>
      </c>
      <c r="H119" s="13" t="s">
        <v>31</v>
      </c>
      <c r="I119" s="13" t="s">
        <v>32</v>
      </c>
      <c r="J119" s="13" t="s">
        <v>33</v>
      </c>
      <c r="K119" s="13" t="s">
        <v>34</v>
      </c>
      <c r="L119" s="13" t="s">
        <v>35</v>
      </c>
      <c r="M119" s="13" t="s">
        <v>163</v>
      </c>
      <c r="N119" s="13" t="s">
        <v>164</v>
      </c>
      <c r="O119" s="13" t="s">
        <v>25</v>
      </c>
      <c r="P119" s="13" t="s">
        <v>25</v>
      </c>
      <c r="Q119" s="13" t="s">
        <v>36</v>
      </c>
      <c r="R119" s="13" t="s">
        <v>30</v>
      </c>
      <c r="S119" s="13" t="s">
        <v>35</v>
      </c>
      <c r="T119" s="13" t="s">
        <v>37</v>
      </c>
      <c r="U119" s="13" t="s">
        <v>38</v>
      </c>
      <c r="V119" s="13" t="s">
        <v>39</v>
      </c>
      <c r="W119" s="13" t="s">
        <v>40</v>
      </c>
      <c r="X119" s="13" t="s">
        <v>41</v>
      </c>
      <c r="Y119" s="13" t="s">
        <v>42</v>
      </c>
      <c r="Z119" s="13" t="s">
        <v>43</v>
      </c>
      <c r="AA119" s="13" t="s">
        <v>44</v>
      </c>
      <c r="AB119" s="13" t="s">
        <v>45</v>
      </c>
      <c r="AC119" s="13" t="s">
        <v>46</v>
      </c>
      <c r="AD119" s="13" t="s">
        <v>47</v>
      </c>
      <c r="AE119" s="13" t="s">
        <v>48</v>
      </c>
      <c r="AF119" s="13" t="s">
        <v>25</v>
      </c>
      <c r="AG119" s="13" t="s">
        <v>49</v>
      </c>
      <c r="AH119" s="13" t="s">
        <v>38</v>
      </c>
      <c r="AI119" s="13" t="s">
        <v>38</v>
      </c>
      <c r="AJ119" s="13" t="s">
        <v>25</v>
      </c>
      <c r="AK119" s="13" t="s">
        <v>25</v>
      </c>
      <c r="AL119" s="13" t="s">
        <v>25</v>
      </c>
      <c r="AM119" s="13" t="s">
        <v>25</v>
      </c>
    </row>
    <row r="120" spans="1:39" s="13" customFormat="1" ht="12">
      <c r="A120" s="13" t="s">
        <v>25</v>
      </c>
      <c r="B120" s="13" t="s">
        <v>25</v>
      </c>
      <c r="C120" s="13" t="s">
        <v>25</v>
      </c>
      <c r="D120" s="13" t="s">
        <v>25</v>
      </c>
      <c r="E120" s="13" t="s">
        <v>25</v>
      </c>
      <c r="F120" s="13" t="s">
        <v>25</v>
      </c>
      <c r="G120" s="13" t="s">
        <v>25</v>
      </c>
      <c r="H120" s="13" t="s">
        <v>25</v>
      </c>
      <c r="I120" s="13" t="s">
        <v>25</v>
      </c>
      <c r="J120" s="13" t="s">
        <v>25</v>
      </c>
      <c r="K120" s="13" t="s">
        <v>25</v>
      </c>
      <c r="L120" s="13" t="s">
        <v>25</v>
      </c>
      <c r="M120" s="13" t="s">
        <v>25</v>
      </c>
      <c r="N120" s="13" t="s">
        <v>25</v>
      </c>
      <c r="O120" s="13" t="s">
        <v>25</v>
      </c>
      <c r="P120" s="13" t="s">
        <v>25</v>
      </c>
      <c r="Q120" s="13" t="s">
        <v>30</v>
      </c>
      <c r="R120" s="13" t="s">
        <v>35</v>
      </c>
      <c r="S120" s="13" t="s">
        <v>37</v>
      </c>
      <c r="T120" s="13" t="s">
        <v>38</v>
      </c>
      <c r="U120" s="13" t="s">
        <v>39</v>
      </c>
      <c r="V120" s="13" t="s">
        <v>40</v>
      </c>
      <c r="W120" s="13" t="s">
        <v>41</v>
      </c>
      <c r="X120" s="13" t="s">
        <v>42</v>
      </c>
      <c r="Y120" s="13" t="s">
        <v>43</v>
      </c>
      <c r="Z120" s="13" t="s">
        <v>44</v>
      </c>
      <c r="AA120" s="13" t="s">
        <v>45</v>
      </c>
      <c r="AB120" s="13" t="s">
        <v>46</v>
      </c>
      <c r="AC120" s="13" t="s">
        <v>47</v>
      </c>
      <c r="AD120" s="13" t="s">
        <v>48</v>
      </c>
      <c r="AE120" s="13" t="s">
        <v>50</v>
      </c>
      <c r="AF120" s="13" t="s">
        <v>25</v>
      </c>
      <c r="AG120" s="13" t="s">
        <v>25</v>
      </c>
      <c r="AH120" s="13" t="s">
        <v>25</v>
      </c>
      <c r="AI120" s="13" t="s">
        <v>25</v>
      </c>
      <c r="AJ120" s="13" t="s">
        <v>25</v>
      </c>
      <c r="AK120" s="13" t="s">
        <v>25</v>
      </c>
      <c r="AL120" s="13" t="s">
        <v>25</v>
      </c>
      <c r="AM120" s="13" t="s">
        <v>25</v>
      </c>
    </row>
    <row r="121" spans="1:39" s="16" customFormat="1" ht="11.4">
      <c r="A121" s="16" t="s">
        <v>51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 t="s">
        <v>25</v>
      </c>
      <c r="P121" s="16" t="s">
        <v>51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 t="s">
        <v>151</v>
      </c>
      <c r="AG121" s="16" t="s">
        <v>151</v>
      </c>
      <c r="AH121" s="16">
        <v>0</v>
      </c>
      <c r="AI121" s="16">
        <v>0</v>
      </c>
      <c r="AJ121" s="16" t="s">
        <v>151</v>
      </c>
      <c r="AK121" s="16" t="s">
        <v>151</v>
      </c>
      <c r="AL121" s="16" t="s">
        <v>151</v>
      </c>
      <c r="AM121" s="16" t="s">
        <v>25</v>
      </c>
    </row>
    <row r="122" spans="1:39" s="16" customFormat="1" ht="11.4">
      <c r="A122" s="16" t="s">
        <v>52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 t="s">
        <v>25</v>
      </c>
      <c r="P122" s="16" t="s">
        <v>52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 t="s">
        <v>151</v>
      </c>
      <c r="AG122" s="16" t="s">
        <v>151</v>
      </c>
      <c r="AH122" s="16">
        <v>0</v>
      </c>
      <c r="AI122" s="16">
        <v>0</v>
      </c>
      <c r="AJ122" s="16" t="s">
        <v>151</v>
      </c>
      <c r="AK122" s="16" t="s">
        <v>151</v>
      </c>
      <c r="AL122" s="16" t="s">
        <v>151</v>
      </c>
      <c r="AM122" s="16" t="s">
        <v>25</v>
      </c>
    </row>
    <row r="123" spans="1:39" s="16" customFormat="1" ht="11.4">
      <c r="A123" s="16" t="s">
        <v>53</v>
      </c>
      <c r="B123" s="16">
        <v>3</v>
      </c>
      <c r="C123" s="16">
        <v>0</v>
      </c>
      <c r="D123" s="16">
        <v>1</v>
      </c>
      <c r="E123" s="16">
        <v>0</v>
      </c>
      <c r="F123" s="16">
        <v>2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 t="s">
        <v>25</v>
      </c>
      <c r="P123" s="16" t="s">
        <v>53</v>
      </c>
      <c r="Q123" s="16">
        <v>0</v>
      </c>
      <c r="R123" s="16">
        <v>0</v>
      </c>
      <c r="S123" s="16">
        <v>0</v>
      </c>
      <c r="T123" s="16">
        <v>2</v>
      </c>
      <c r="U123" s="16">
        <v>1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19.7</v>
      </c>
      <c r="AG123" s="16" t="s">
        <v>151</v>
      </c>
      <c r="AH123" s="16">
        <v>1</v>
      </c>
      <c r="AI123" s="16">
        <v>33.33</v>
      </c>
      <c r="AJ123" s="16" t="s">
        <v>151</v>
      </c>
      <c r="AK123" s="16">
        <v>1.2</v>
      </c>
      <c r="AL123" s="16">
        <v>1.5</v>
      </c>
      <c r="AM123" s="16" t="s">
        <v>25</v>
      </c>
    </row>
    <row r="124" spans="1:39" s="16" customFormat="1" ht="11.4">
      <c r="A124" s="16" t="s">
        <v>54</v>
      </c>
      <c r="B124" s="16">
        <v>1</v>
      </c>
      <c r="C124" s="16">
        <v>0</v>
      </c>
      <c r="D124" s="16">
        <v>1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25</v>
      </c>
      <c r="P124" s="16" t="s">
        <v>54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26.7</v>
      </c>
      <c r="AG124" s="16" t="s">
        <v>151</v>
      </c>
      <c r="AH124" s="16">
        <v>1</v>
      </c>
      <c r="AI124" s="16">
        <v>100</v>
      </c>
      <c r="AJ124" s="16" t="s">
        <v>151</v>
      </c>
      <c r="AK124" s="16" t="s">
        <v>151</v>
      </c>
      <c r="AL124" s="16" t="s">
        <v>151</v>
      </c>
      <c r="AM124" s="16" t="s">
        <v>25</v>
      </c>
    </row>
    <row r="125" spans="1:39" s="16" customFormat="1" ht="11.4">
      <c r="A125" s="16" t="s">
        <v>55</v>
      </c>
      <c r="B125" s="16">
        <v>2</v>
      </c>
      <c r="C125" s="16">
        <v>0</v>
      </c>
      <c r="D125" s="16">
        <v>1</v>
      </c>
      <c r="E125" s="16">
        <v>0</v>
      </c>
      <c r="F125" s="16">
        <v>1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 t="s">
        <v>25</v>
      </c>
      <c r="P125" s="16" t="s">
        <v>55</v>
      </c>
      <c r="Q125" s="16">
        <v>0</v>
      </c>
      <c r="R125" s="16">
        <v>0</v>
      </c>
      <c r="S125" s="16">
        <v>0</v>
      </c>
      <c r="T125" s="16">
        <v>1</v>
      </c>
      <c r="U125" s="16">
        <v>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20.6</v>
      </c>
      <c r="AG125" s="16" t="s">
        <v>151</v>
      </c>
      <c r="AH125" s="16">
        <v>1</v>
      </c>
      <c r="AI125" s="16">
        <v>50</v>
      </c>
      <c r="AJ125" s="16" t="s">
        <v>151</v>
      </c>
      <c r="AK125" s="16">
        <v>3.6</v>
      </c>
      <c r="AL125" s="16">
        <v>13.2</v>
      </c>
      <c r="AM125" s="16" t="s">
        <v>25</v>
      </c>
    </row>
    <row r="126" spans="1:39" s="16" customFormat="1" ht="11.4">
      <c r="A126" s="16" t="s">
        <v>56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 t="s">
        <v>25</v>
      </c>
      <c r="P126" s="16" t="s">
        <v>56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 t="s">
        <v>151</v>
      </c>
      <c r="AG126" s="16" t="s">
        <v>151</v>
      </c>
      <c r="AH126" s="16">
        <v>0</v>
      </c>
      <c r="AI126" s="16">
        <v>0</v>
      </c>
      <c r="AJ126" s="16" t="s">
        <v>151</v>
      </c>
      <c r="AK126" s="16" t="s">
        <v>151</v>
      </c>
      <c r="AL126" s="16" t="s">
        <v>151</v>
      </c>
      <c r="AM126" s="16" t="s">
        <v>25</v>
      </c>
    </row>
    <row r="127" spans="1:39" s="16" customFormat="1" ht="11.4">
      <c r="A127" s="16" t="s">
        <v>57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 t="s">
        <v>25</v>
      </c>
      <c r="P127" s="16" t="s">
        <v>57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 t="s">
        <v>151</v>
      </c>
      <c r="AG127" s="16" t="s">
        <v>151</v>
      </c>
      <c r="AH127" s="16">
        <v>0</v>
      </c>
      <c r="AI127" s="16">
        <v>0</v>
      </c>
      <c r="AJ127" s="16" t="s">
        <v>151</v>
      </c>
      <c r="AK127" s="16" t="s">
        <v>151</v>
      </c>
      <c r="AL127" s="16" t="s">
        <v>151</v>
      </c>
      <c r="AM127" s="16" t="s">
        <v>25</v>
      </c>
    </row>
    <row r="128" spans="1:39" s="16" customFormat="1" ht="11.4">
      <c r="A128" s="16" t="s">
        <v>58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 t="s">
        <v>25</v>
      </c>
      <c r="P128" s="16" t="s">
        <v>58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 t="s">
        <v>151</v>
      </c>
      <c r="AG128" s="16" t="s">
        <v>151</v>
      </c>
      <c r="AH128" s="16">
        <v>0</v>
      </c>
      <c r="AI128" s="16">
        <v>0</v>
      </c>
      <c r="AJ128" s="16" t="s">
        <v>151</v>
      </c>
      <c r="AK128" s="16" t="s">
        <v>151</v>
      </c>
      <c r="AL128" s="16" t="s">
        <v>151</v>
      </c>
      <c r="AM128" s="16" t="s">
        <v>25</v>
      </c>
    </row>
    <row r="129" spans="1:39" s="16" customFormat="1" ht="11.4">
      <c r="A129" s="16" t="s">
        <v>59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 t="s">
        <v>25</v>
      </c>
      <c r="P129" s="16" t="s">
        <v>59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 t="s">
        <v>151</v>
      </c>
      <c r="AG129" s="16" t="s">
        <v>151</v>
      </c>
      <c r="AH129" s="16">
        <v>0</v>
      </c>
      <c r="AI129" s="16">
        <v>0</v>
      </c>
      <c r="AJ129" s="16" t="s">
        <v>151</v>
      </c>
      <c r="AK129" s="16" t="s">
        <v>151</v>
      </c>
      <c r="AL129" s="16" t="s">
        <v>151</v>
      </c>
      <c r="AM129" s="16" t="s">
        <v>25</v>
      </c>
    </row>
    <row r="130" spans="1:39" s="16" customFormat="1" ht="11.4">
      <c r="A130" s="16" t="s">
        <v>60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 t="s">
        <v>25</v>
      </c>
      <c r="P130" s="16" t="s">
        <v>60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 t="s">
        <v>151</v>
      </c>
      <c r="AG130" s="16" t="s">
        <v>151</v>
      </c>
      <c r="AH130" s="16">
        <v>0</v>
      </c>
      <c r="AI130" s="16">
        <v>0</v>
      </c>
      <c r="AJ130" s="16" t="s">
        <v>151</v>
      </c>
      <c r="AK130" s="16" t="s">
        <v>151</v>
      </c>
      <c r="AL130" s="16" t="s">
        <v>151</v>
      </c>
      <c r="AM130" s="16" t="s">
        <v>25</v>
      </c>
    </row>
    <row r="131" spans="1:39" s="16" customFormat="1" ht="11.4">
      <c r="A131" s="16" t="s">
        <v>61</v>
      </c>
      <c r="B131" s="16">
        <v>2</v>
      </c>
      <c r="C131" s="16">
        <v>0</v>
      </c>
      <c r="D131" s="16">
        <v>2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 t="s">
        <v>25</v>
      </c>
      <c r="P131" s="16" t="s">
        <v>61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23.5</v>
      </c>
      <c r="AG131" s="16" t="s">
        <v>151</v>
      </c>
      <c r="AH131" s="16">
        <v>2</v>
      </c>
      <c r="AI131" s="16">
        <v>100</v>
      </c>
      <c r="AJ131" s="16" t="s">
        <v>151</v>
      </c>
      <c r="AK131" s="16">
        <v>2.6</v>
      </c>
      <c r="AL131" s="16">
        <v>6.8</v>
      </c>
      <c r="AM131" s="16" t="s">
        <v>25</v>
      </c>
    </row>
    <row r="132" spans="1:39" s="16" customFormat="1" ht="11.4">
      <c r="A132" s="16" t="s">
        <v>62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 t="s">
        <v>25</v>
      </c>
      <c r="P132" s="16" t="s">
        <v>62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 t="s">
        <v>151</v>
      </c>
      <c r="AG132" s="16" t="s">
        <v>151</v>
      </c>
      <c r="AH132" s="16">
        <v>0</v>
      </c>
      <c r="AI132" s="16">
        <v>0</v>
      </c>
      <c r="AJ132" s="16" t="s">
        <v>151</v>
      </c>
      <c r="AK132" s="16" t="s">
        <v>151</v>
      </c>
      <c r="AL132" s="16" t="s">
        <v>151</v>
      </c>
      <c r="AM132" s="16" t="s">
        <v>25</v>
      </c>
    </row>
    <row r="133" spans="1:39" s="16" customFormat="1" ht="11.4">
      <c r="A133" s="16" t="s">
        <v>63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 t="s">
        <v>25</v>
      </c>
      <c r="P133" s="16" t="s">
        <v>63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 t="s">
        <v>151</v>
      </c>
      <c r="AG133" s="16" t="s">
        <v>151</v>
      </c>
      <c r="AH133" s="16">
        <v>0</v>
      </c>
      <c r="AI133" s="16">
        <v>0</v>
      </c>
      <c r="AJ133" s="16" t="s">
        <v>151</v>
      </c>
      <c r="AK133" s="16" t="s">
        <v>151</v>
      </c>
      <c r="AL133" s="16" t="s">
        <v>151</v>
      </c>
      <c r="AM133" s="16" t="s">
        <v>25</v>
      </c>
    </row>
    <row r="134" spans="1:39" s="16" customFormat="1" ht="11.4">
      <c r="A134" s="16" t="s">
        <v>64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 t="s">
        <v>25</v>
      </c>
      <c r="P134" s="16" t="s">
        <v>64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 t="s">
        <v>151</v>
      </c>
      <c r="AG134" s="16" t="s">
        <v>151</v>
      </c>
      <c r="AH134" s="16">
        <v>0</v>
      </c>
      <c r="AI134" s="16">
        <v>0</v>
      </c>
      <c r="AJ134" s="16" t="s">
        <v>151</v>
      </c>
      <c r="AK134" s="16" t="s">
        <v>151</v>
      </c>
      <c r="AL134" s="16" t="s">
        <v>151</v>
      </c>
      <c r="AM134" s="16" t="s">
        <v>25</v>
      </c>
    </row>
    <row r="135" spans="1:39" s="16" customFormat="1" ht="11.4">
      <c r="A135" s="16" t="s">
        <v>65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 t="s">
        <v>25</v>
      </c>
      <c r="P135" s="16" t="s">
        <v>65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 t="s">
        <v>151</v>
      </c>
      <c r="AG135" s="16" t="s">
        <v>151</v>
      </c>
      <c r="AH135" s="16">
        <v>0</v>
      </c>
      <c r="AI135" s="16">
        <v>0</v>
      </c>
      <c r="AJ135" s="16" t="s">
        <v>151</v>
      </c>
      <c r="AK135" s="16" t="s">
        <v>151</v>
      </c>
      <c r="AL135" s="16" t="s">
        <v>151</v>
      </c>
      <c r="AM135" s="16" t="s">
        <v>25</v>
      </c>
    </row>
    <row r="136" spans="1:39" s="16" customFormat="1" ht="11.4">
      <c r="A136" s="16" t="s">
        <v>66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 t="s">
        <v>25</v>
      </c>
      <c r="P136" s="16" t="s">
        <v>66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 t="s">
        <v>151</v>
      </c>
      <c r="AG136" s="16" t="s">
        <v>151</v>
      </c>
      <c r="AH136" s="16">
        <v>0</v>
      </c>
      <c r="AI136" s="16">
        <v>0</v>
      </c>
      <c r="AJ136" s="16" t="s">
        <v>151</v>
      </c>
      <c r="AK136" s="16" t="s">
        <v>151</v>
      </c>
      <c r="AL136" s="16" t="s">
        <v>151</v>
      </c>
      <c r="AM136" s="16" t="s">
        <v>25</v>
      </c>
    </row>
    <row r="137" spans="1:39" s="16" customFormat="1" ht="11.4">
      <c r="A137" s="16" t="s">
        <v>67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 t="s">
        <v>25</v>
      </c>
      <c r="P137" s="16" t="s">
        <v>67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 t="s">
        <v>151</v>
      </c>
      <c r="AG137" s="16" t="s">
        <v>151</v>
      </c>
      <c r="AH137" s="16">
        <v>0</v>
      </c>
      <c r="AI137" s="16">
        <v>0</v>
      </c>
      <c r="AJ137" s="16" t="s">
        <v>151</v>
      </c>
      <c r="AK137" s="16" t="s">
        <v>151</v>
      </c>
      <c r="AL137" s="16" t="s">
        <v>151</v>
      </c>
      <c r="AM137" s="16" t="s">
        <v>25</v>
      </c>
    </row>
    <row r="138" spans="1:39" s="16" customFormat="1" ht="11.4">
      <c r="A138" s="16" t="s">
        <v>68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 t="s">
        <v>25</v>
      </c>
      <c r="P138" s="16" t="s">
        <v>68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 t="s">
        <v>151</v>
      </c>
      <c r="AG138" s="16" t="s">
        <v>151</v>
      </c>
      <c r="AH138" s="16">
        <v>0</v>
      </c>
      <c r="AI138" s="16">
        <v>0</v>
      </c>
      <c r="AJ138" s="16" t="s">
        <v>151</v>
      </c>
      <c r="AK138" s="16" t="s">
        <v>151</v>
      </c>
      <c r="AL138" s="16" t="s">
        <v>151</v>
      </c>
      <c r="AM138" s="16" t="s">
        <v>25</v>
      </c>
    </row>
    <row r="139" spans="1:39" s="16" customFormat="1" ht="11.4">
      <c r="A139" s="16" t="s">
        <v>69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 t="s">
        <v>25</v>
      </c>
      <c r="P139" s="16" t="s">
        <v>69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 t="s">
        <v>151</v>
      </c>
      <c r="AG139" s="16" t="s">
        <v>151</v>
      </c>
      <c r="AH139" s="16">
        <v>0</v>
      </c>
      <c r="AI139" s="16">
        <v>0</v>
      </c>
      <c r="AJ139" s="16" t="s">
        <v>151</v>
      </c>
      <c r="AK139" s="16" t="s">
        <v>151</v>
      </c>
      <c r="AL139" s="16" t="s">
        <v>151</v>
      </c>
      <c r="AM139" s="16" t="s">
        <v>25</v>
      </c>
    </row>
    <row r="140" spans="1:39" s="16" customFormat="1" ht="11.4">
      <c r="A140" s="16" t="s">
        <v>70</v>
      </c>
      <c r="B140" s="16">
        <v>1</v>
      </c>
      <c r="C140" s="16">
        <v>0</v>
      </c>
      <c r="D140" s="16">
        <v>1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 t="s">
        <v>25</v>
      </c>
      <c r="P140" s="16" t="s">
        <v>70</v>
      </c>
      <c r="Q140" s="16">
        <v>0</v>
      </c>
      <c r="R140" s="16">
        <v>1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9.4</v>
      </c>
      <c r="AG140" s="16" t="s">
        <v>151</v>
      </c>
      <c r="AH140" s="16">
        <v>0</v>
      </c>
      <c r="AI140" s="16">
        <v>0</v>
      </c>
      <c r="AJ140" s="16" t="s">
        <v>151</v>
      </c>
      <c r="AK140" s="16" t="s">
        <v>151</v>
      </c>
      <c r="AL140" s="16" t="s">
        <v>151</v>
      </c>
      <c r="AM140" s="16" t="s">
        <v>25</v>
      </c>
    </row>
    <row r="141" spans="1:39" s="16" customFormat="1" ht="11.4">
      <c r="A141" s="16" t="s">
        <v>71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 t="s">
        <v>25</v>
      </c>
      <c r="P141" s="16" t="s">
        <v>71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 t="s">
        <v>151</v>
      </c>
      <c r="AG141" s="16" t="s">
        <v>151</v>
      </c>
      <c r="AH141" s="16">
        <v>0</v>
      </c>
      <c r="AI141" s="16">
        <v>0</v>
      </c>
      <c r="AJ141" s="16" t="s">
        <v>151</v>
      </c>
      <c r="AK141" s="16" t="s">
        <v>151</v>
      </c>
      <c r="AL141" s="16" t="s">
        <v>151</v>
      </c>
      <c r="AM141" s="16" t="s">
        <v>25</v>
      </c>
    </row>
    <row r="142" spans="1:39" s="16" customFormat="1" ht="11.4">
      <c r="A142" s="16" t="s">
        <v>72</v>
      </c>
      <c r="B142" s="16">
        <v>1</v>
      </c>
      <c r="C142" s="16">
        <v>0</v>
      </c>
      <c r="D142" s="16">
        <v>1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 t="s">
        <v>25</v>
      </c>
      <c r="P142" s="16" t="s">
        <v>72</v>
      </c>
      <c r="Q142" s="16">
        <v>0</v>
      </c>
      <c r="R142" s="16">
        <v>0</v>
      </c>
      <c r="S142" s="16">
        <v>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11.5</v>
      </c>
      <c r="AG142" s="16" t="s">
        <v>151</v>
      </c>
      <c r="AH142" s="16">
        <v>0</v>
      </c>
      <c r="AI142" s="16">
        <v>0</v>
      </c>
      <c r="AJ142" s="16" t="s">
        <v>151</v>
      </c>
      <c r="AK142" s="16" t="s">
        <v>151</v>
      </c>
      <c r="AL142" s="16" t="s">
        <v>151</v>
      </c>
      <c r="AM142" s="16" t="s">
        <v>25</v>
      </c>
    </row>
    <row r="143" spans="1:39" s="16" customFormat="1" ht="11.4">
      <c r="A143" s="16" t="s">
        <v>73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 t="s">
        <v>25</v>
      </c>
      <c r="P143" s="16" t="s">
        <v>73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 t="s">
        <v>151</v>
      </c>
      <c r="AG143" s="16" t="s">
        <v>151</v>
      </c>
      <c r="AH143" s="16">
        <v>0</v>
      </c>
      <c r="AI143" s="16">
        <v>0</v>
      </c>
      <c r="AJ143" s="16" t="s">
        <v>151</v>
      </c>
      <c r="AK143" s="16" t="s">
        <v>151</v>
      </c>
      <c r="AL143" s="16" t="s">
        <v>151</v>
      </c>
      <c r="AM143" s="16" t="s">
        <v>25</v>
      </c>
    </row>
    <row r="144" spans="1:39" s="16" customFormat="1" ht="11.4">
      <c r="A144" s="16" t="s">
        <v>74</v>
      </c>
      <c r="B144" s="16">
        <v>1</v>
      </c>
      <c r="C144" s="16">
        <v>0</v>
      </c>
      <c r="D144" s="16">
        <v>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 t="s">
        <v>25</v>
      </c>
      <c r="P144" s="16" t="s">
        <v>74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24.4</v>
      </c>
      <c r="AG144" s="16" t="s">
        <v>151</v>
      </c>
      <c r="AH144" s="16">
        <v>1</v>
      </c>
      <c r="AI144" s="16">
        <v>100</v>
      </c>
      <c r="AJ144" s="16" t="s">
        <v>151</v>
      </c>
      <c r="AK144" s="16" t="s">
        <v>151</v>
      </c>
      <c r="AL144" s="16" t="s">
        <v>151</v>
      </c>
      <c r="AM144" s="16" t="s">
        <v>25</v>
      </c>
    </row>
    <row r="145" spans="1:39" s="16" customFormat="1" ht="11.4">
      <c r="A145" s="16" t="s">
        <v>75</v>
      </c>
      <c r="B145" s="16">
        <v>6</v>
      </c>
      <c r="C145" s="16">
        <v>3</v>
      </c>
      <c r="D145" s="16">
        <v>3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 t="s">
        <v>25</v>
      </c>
      <c r="P145" s="16" t="s">
        <v>75</v>
      </c>
      <c r="Q145" s="16">
        <v>0</v>
      </c>
      <c r="R145" s="16">
        <v>0</v>
      </c>
      <c r="S145" s="16">
        <v>2</v>
      </c>
      <c r="T145" s="16">
        <v>1</v>
      </c>
      <c r="U145" s="16">
        <v>1</v>
      </c>
      <c r="V145" s="16">
        <v>2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18.5</v>
      </c>
      <c r="AG145" s="16" t="s">
        <v>151</v>
      </c>
      <c r="AH145" s="16">
        <v>3</v>
      </c>
      <c r="AI145" s="16">
        <v>50</v>
      </c>
      <c r="AJ145" s="16" t="s">
        <v>151</v>
      </c>
      <c r="AK145" s="16">
        <v>6.2</v>
      </c>
      <c r="AL145" s="16">
        <v>38.1</v>
      </c>
      <c r="AM145" s="16" t="s">
        <v>25</v>
      </c>
    </row>
    <row r="146" spans="1:39" s="16" customFormat="1" ht="11.4">
      <c r="A146" s="16" t="s">
        <v>76</v>
      </c>
      <c r="B146" s="16">
        <v>1</v>
      </c>
      <c r="C146" s="16">
        <v>0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 t="s">
        <v>25</v>
      </c>
      <c r="P146" s="16" t="s">
        <v>76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21.1</v>
      </c>
      <c r="AG146" s="16" t="s">
        <v>151</v>
      </c>
      <c r="AH146" s="16">
        <v>1</v>
      </c>
      <c r="AI146" s="16">
        <v>100</v>
      </c>
      <c r="AJ146" s="16" t="s">
        <v>151</v>
      </c>
      <c r="AK146" s="16" t="s">
        <v>151</v>
      </c>
      <c r="AL146" s="16" t="s">
        <v>151</v>
      </c>
      <c r="AM146" s="16" t="s">
        <v>25</v>
      </c>
    </row>
    <row r="147" spans="1:39" s="16" customFormat="1" ht="11.4">
      <c r="A147" s="16" t="s">
        <v>77</v>
      </c>
      <c r="B147" s="16">
        <v>3</v>
      </c>
      <c r="C147" s="16">
        <v>0</v>
      </c>
      <c r="D147" s="16">
        <v>3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 t="s">
        <v>25</v>
      </c>
      <c r="P147" s="16" t="s">
        <v>77</v>
      </c>
      <c r="Q147" s="16">
        <v>0</v>
      </c>
      <c r="R147" s="16">
        <v>0</v>
      </c>
      <c r="S147" s="16">
        <v>0</v>
      </c>
      <c r="T147" s="16">
        <v>3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18.2</v>
      </c>
      <c r="AG147" s="16" t="s">
        <v>151</v>
      </c>
      <c r="AH147" s="16">
        <v>0</v>
      </c>
      <c r="AI147" s="16">
        <v>0</v>
      </c>
      <c r="AJ147" s="16" t="s">
        <v>151</v>
      </c>
      <c r="AK147" s="16">
        <v>1.4</v>
      </c>
      <c r="AL147" s="16">
        <v>2</v>
      </c>
      <c r="AM147" s="16" t="s">
        <v>25</v>
      </c>
    </row>
    <row r="148" spans="1:39" s="16" customFormat="1" ht="11.4">
      <c r="A148" s="16" t="s">
        <v>78</v>
      </c>
      <c r="B148" s="16">
        <v>2</v>
      </c>
      <c r="C148" s="16">
        <v>0</v>
      </c>
      <c r="D148" s="16">
        <v>1</v>
      </c>
      <c r="E148" s="16">
        <v>0</v>
      </c>
      <c r="F148" s="16">
        <v>0</v>
      </c>
      <c r="G148" s="16">
        <v>1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 t="s">
        <v>25</v>
      </c>
      <c r="P148" s="16" t="s">
        <v>78</v>
      </c>
      <c r="Q148" s="16">
        <v>0</v>
      </c>
      <c r="R148" s="16">
        <v>0</v>
      </c>
      <c r="S148" s="16">
        <v>0</v>
      </c>
      <c r="T148" s="16">
        <v>1</v>
      </c>
      <c r="U148" s="16">
        <v>1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20.399999999999999</v>
      </c>
      <c r="AG148" s="16" t="s">
        <v>151</v>
      </c>
      <c r="AH148" s="16">
        <v>1</v>
      </c>
      <c r="AI148" s="16">
        <v>50</v>
      </c>
      <c r="AJ148" s="16" t="s">
        <v>151</v>
      </c>
      <c r="AK148" s="16">
        <v>3.5</v>
      </c>
      <c r="AL148" s="16">
        <v>12.4</v>
      </c>
      <c r="AM148" s="16" t="s">
        <v>25</v>
      </c>
    </row>
    <row r="149" spans="1:39" s="16" customFormat="1" ht="11.4">
      <c r="A149" s="16" t="s">
        <v>79</v>
      </c>
      <c r="B149" s="16">
        <v>2</v>
      </c>
      <c r="C149" s="16">
        <v>1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 t="s">
        <v>25</v>
      </c>
      <c r="P149" s="16" t="s">
        <v>79</v>
      </c>
      <c r="Q149" s="16">
        <v>0</v>
      </c>
      <c r="R149" s="16">
        <v>0</v>
      </c>
      <c r="S149" s="16">
        <v>1</v>
      </c>
      <c r="T149" s="16">
        <v>1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15.2</v>
      </c>
      <c r="AG149" s="16" t="s">
        <v>151</v>
      </c>
      <c r="AH149" s="16">
        <v>0</v>
      </c>
      <c r="AI149" s="16">
        <v>0</v>
      </c>
      <c r="AJ149" s="16" t="s">
        <v>151</v>
      </c>
      <c r="AK149" s="16">
        <v>4.3</v>
      </c>
      <c r="AL149" s="16">
        <v>18.600000000000001</v>
      </c>
      <c r="AM149" s="16" t="s">
        <v>25</v>
      </c>
    </row>
    <row r="150" spans="1:39" s="16" customFormat="1" ht="11.4">
      <c r="A150" s="16" t="s">
        <v>80</v>
      </c>
      <c r="B150" s="16">
        <v>11</v>
      </c>
      <c r="C150" s="16">
        <v>1</v>
      </c>
      <c r="D150" s="16">
        <v>8</v>
      </c>
      <c r="E150" s="16">
        <v>0</v>
      </c>
      <c r="F150" s="16">
        <v>1</v>
      </c>
      <c r="G150" s="16">
        <v>1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 t="s">
        <v>25</v>
      </c>
      <c r="P150" s="16" t="s">
        <v>80</v>
      </c>
      <c r="Q150" s="16">
        <v>0</v>
      </c>
      <c r="R150" s="16">
        <v>1</v>
      </c>
      <c r="S150" s="16">
        <v>4</v>
      </c>
      <c r="T150" s="16">
        <v>2</v>
      </c>
      <c r="U150" s="16">
        <v>4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16.5</v>
      </c>
      <c r="AG150" s="16">
        <v>22.9</v>
      </c>
      <c r="AH150" s="16">
        <v>4</v>
      </c>
      <c r="AI150" s="16">
        <v>36.36</v>
      </c>
      <c r="AJ150" s="16">
        <v>17.7</v>
      </c>
      <c r="AK150" s="16">
        <v>5.2</v>
      </c>
      <c r="AL150" s="16">
        <v>26.7</v>
      </c>
      <c r="AM150" s="16" t="s">
        <v>25</v>
      </c>
    </row>
    <row r="151" spans="1:39" s="16" customFormat="1" ht="11.4">
      <c r="A151" s="16" t="s">
        <v>81</v>
      </c>
      <c r="B151" s="16">
        <v>10</v>
      </c>
      <c r="C151" s="16">
        <v>1</v>
      </c>
      <c r="D151" s="16">
        <v>8</v>
      </c>
      <c r="E151" s="16">
        <v>0</v>
      </c>
      <c r="F151" s="16">
        <v>1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 t="s">
        <v>25</v>
      </c>
      <c r="P151" s="16" t="s">
        <v>81</v>
      </c>
      <c r="Q151" s="16">
        <v>0</v>
      </c>
      <c r="R151" s="16">
        <v>1</v>
      </c>
      <c r="S151" s="16">
        <v>3</v>
      </c>
      <c r="T151" s="16">
        <v>3</v>
      </c>
      <c r="U151" s="16">
        <v>3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16.600000000000001</v>
      </c>
      <c r="AG151" s="16" t="s">
        <v>151</v>
      </c>
      <c r="AH151" s="16">
        <v>3</v>
      </c>
      <c r="AI151" s="16">
        <v>30</v>
      </c>
      <c r="AJ151" s="16" t="s">
        <v>151</v>
      </c>
      <c r="AK151" s="16">
        <v>5</v>
      </c>
      <c r="AL151" s="16">
        <v>25.4</v>
      </c>
      <c r="AM151" s="16" t="s">
        <v>25</v>
      </c>
    </row>
    <row r="152" spans="1:39" s="16" customFormat="1" ht="11.4">
      <c r="A152" s="16" t="s">
        <v>82</v>
      </c>
      <c r="B152" s="16">
        <v>13</v>
      </c>
      <c r="C152" s="16">
        <v>0</v>
      </c>
      <c r="D152" s="16">
        <v>13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 t="s">
        <v>25</v>
      </c>
      <c r="P152" s="16" t="s">
        <v>82</v>
      </c>
      <c r="Q152" s="16">
        <v>0</v>
      </c>
      <c r="R152" s="16">
        <v>0</v>
      </c>
      <c r="S152" s="16">
        <v>2</v>
      </c>
      <c r="T152" s="16">
        <v>9</v>
      </c>
      <c r="U152" s="16">
        <v>2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16.8</v>
      </c>
      <c r="AG152" s="16">
        <v>20</v>
      </c>
      <c r="AH152" s="16">
        <v>2</v>
      </c>
      <c r="AI152" s="16">
        <v>15.38</v>
      </c>
      <c r="AJ152" s="16">
        <v>17.3</v>
      </c>
      <c r="AK152" s="16">
        <v>2.6</v>
      </c>
      <c r="AL152" s="16">
        <v>6.7</v>
      </c>
      <c r="AM152" s="16" t="s">
        <v>25</v>
      </c>
    </row>
    <row r="153" spans="1:39" s="16" customFormat="1" ht="11.4">
      <c r="A153" s="16" t="s">
        <v>83</v>
      </c>
      <c r="B153" s="16">
        <v>12</v>
      </c>
      <c r="C153" s="16">
        <v>2</v>
      </c>
      <c r="D153" s="16">
        <v>8</v>
      </c>
      <c r="E153" s="16">
        <v>0</v>
      </c>
      <c r="F153" s="16">
        <v>2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 t="s">
        <v>25</v>
      </c>
      <c r="P153" s="16" t="s">
        <v>83</v>
      </c>
      <c r="Q153" s="16">
        <v>0</v>
      </c>
      <c r="R153" s="16">
        <v>0</v>
      </c>
      <c r="S153" s="16">
        <v>2</v>
      </c>
      <c r="T153" s="16">
        <v>5</v>
      </c>
      <c r="U153" s="16">
        <v>5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18.5</v>
      </c>
      <c r="AG153" s="16">
        <v>22.1</v>
      </c>
      <c r="AH153" s="16">
        <v>5</v>
      </c>
      <c r="AI153" s="16">
        <v>41.67</v>
      </c>
      <c r="AJ153" s="16">
        <v>18.899999999999999</v>
      </c>
      <c r="AK153" s="16">
        <v>3.4</v>
      </c>
      <c r="AL153" s="16">
        <v>11.5</v>
      </c>
      <c r="AM153" s="16" t="s">
        <v>25</v>
      </c>
    </row>
    <row r="154" spans="1:39" s="16" customFormat="1" ht="11.4">
      <c r="A154" s="16" t="s">
        <v>84</v>
      </c>
      <c r="B154" s="16">
        <v>15</v>
      </c>
      <c r="C154" s="16">
        <v>0</v>
      </c>
      <c r="D154" s="16">
        <v>13</v>
      </c>
      <c r="E154" s="16">
        <v>0</v>
      </c>
      <c r="F154" s="16">
        <v>2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s">
        <v>25</v>
      </c>
      <c r="P154" s="16" t="s">
        <v>84</v>
      </c>
      <c r="Q154" s="16">
        <v>0</v>
      </c>
      <c r="R154" s="16">
        <v>0</v>
      </c>
      <c r="S154" s="16">
        <v>1</v>
      </c>
      <c r="T154" s="16">
        <v>8</v>
      </c>
      <c r="U154" s="16">
        <v>5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19.100000000000001</v>
      </c>
      <c r="AG154" s="16">
        <v>22</v>
      </c>
      <c r="AH154" s="16">
        <v>6</v>
      </c>
      <c r="AI154" s="16">
        <v>40</v>
      </c>
      <c r="AJ154" s="16">
        <v>19.2</v>
      </c>
      <c r="AK154" s="16">
        <v>3.9</v>
      </c>
      <c r="AL154" s="16">
        <v>14.9</v>
      </c>
      <c r="AM154" s="16" t="s">
        <v>25</v>
      </c>
    </row>
    <row r="155" spans="1:39" s="16" customFormat="1" ht="11.4">
      <c r="A155" s="16" t="s">
        <v>85</v>
      </c>
      <c r="B155" s="16">
        <v>19</v>
      </c>
      <c r="C155" s="16">
        <v>0</v>
      </c>
      <c r="D155" s="16">
        <v>16</v>
      </c>
      <c r="E155" s="16">
        <v>0</v>
      </c>
      <c r="F155" s="16">
        <v>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 t="s">
        <v>25</v>
      </c>
      <c r="P155" s="16" t="s">
        <v>85</v>
      </c>
      <c r="Q155" s="16">
        <v>0</v>
      </c>
      <c r="R155" s="16">
        <v>0</v>
      </c>
      <c r="S155" s="16">
        <v>3</v>
      </c>
      <c r="T155" s="16">
        <v>9</v>
      </c>
      <c r="U155" s="16">
        <v>5</v>
      </c>
      <c r="V155" s="16">
        <v>2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18.8</v>
      </c>
      <c r="AG155" s="16">
        <v>21.9</v>
      </c>
      <c r="AH155" s="16">
        <v>7</v>
      </c>
      <c r="AI155" s="16">
        <v>36.840000000000003</v>
      </c>
      <c r="AJ155" s="16">
        <v>19.2</v>
      </c>
      <c r="AK155" s="16">
        <v>3.7</v>
      </c>
      <c r="AL155" s="16">
        <v>13.7</v>
      </c>
      <c r="AM155" s="16" t="s">
        <v>25</v>
      </c>
    </row>
    <row r="156" spans="1:39" s="16" customFormat="1" ht="11.4">
      <c r="A156" s="16" t="s">
        <v>86</v>
      </c>
      <c r="B156" s="16">
        <v>14</v>
      </c>
      <c r="C156" s="16">
        <v>1</v>
      </c>
      <c r="D156" s="16">
        <v>12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s">
        <v>25</v>
      </c>
      <c r="P156" s="16" t="s">
        <v>86</v>
      </c>
      <c r="Q156" s="16">
        <v>0</v>
      </c>
      <c r="R156" s="16">
        <v>1</v>
      </c>
      <c r="S156" s="16">
        <v>4</v>
      </c>
      <c r="T156" s="16">
        <v>9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15.2</v>
      </c>
      <c r="AG156" s="16">
        <v>19.2</v>
      </c>
      <c r="AH156" s="16">
        <v>0</v>
      </c>
      <c r="AI156" s="16">
        <v>0</v>
      </c>
      <c r="AJ156" s="16">
        <v>15.7</v>
      </c>
      <c r="AK156" s="16">
        <v>3.4</v>
      </c>
      <c r="AL156" s="16">
        <v>11.7</v>
      </c>
      <c r="AM156" s="16" t="s">
        <v>25</v>
      </c>
    </row>
    <row r="157" spans="1:39" s="16" customFormat="1" ht="11.4">
      <c r="A157" s="16" t="s">
        <v>87</v>
      </c>
      <c r="B157" s="16">
        <v>19</v>
      </c>
      <c r="C157" s="16">
        <v>1</v>
      </c>
      <c r="D157" s="16">
        <v>17</v>
      </c>
      <c r="E157" s="16">
        <v>0</v>
      </c>
      <c r="F157" s="16">
        <v>1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 t="s">
        <v>25</v>
      </c>
      <c r="P157" s="16" t="s">
        <v>87</v>
      </c>
      <c r="Q157" s="16">
        <v>0</v>
      </c>
      <c r="R157" s="16">
        <v>0</v>
      </c>
      <c r="S157" s="16">
        <v>4</v>
      </c>
      <c r="T157" s="16">
        <v>12</v>
      </c>
      <c r="U157" s="16">
        <v>2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17.7</v>
      </c>
      <c r="AG157" s="16">
        <v>20</v>
      </c>
      <c r="AH157" s="16">
        <v>3</v>
      </c>
      <c r="AI157" s="16">
        <v>15.79</v>
      </c>
      <c r="AJ157" s="16">
        <v>17.600000000000001</v>
      </c>
      <c r="AK157" s="16">
        <v>3.6</v>
      </c>
      <c r="AL157" s="16">
        <v>12.6</v>
      </c>
      <c r="AM157" s="16" t="s">
        <v>25</v>
      </c>
    </row>
    <row r="158" spans="1:39" s="16" customFormat="1" ht="11.4">
      <c r="A158" s="16" t="s">
        <v>88</v>
      </c>
      <c r="B158" s="16">
        <v>17</v>
      </c>
      <c r="C158" s="16">
        <v>2</v>
      </c>
      <c r="D158" s="16">
        <v>14</v>
      </c>
      <c r="E158" s="16">
        <v>0</v>
      </c>
      <c r="F158" s="16">
        <v>1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 t="s">
        <v>25</v>
      </c>
      <c r="P158" s="16" t="s">
        <v>88</v>
      </c>
      <c r="Q158" s="16">
        <v>0</v>
      </c>
      <c r="R158" s="16">
        <v>0</v>
      </c>
      <c r="S158" s="16">
        <v>4</v>
      </c>
      <c r="T158" s="16">
        <v>9</v>
      </c>
      <c r="U158" s="16">
        <v>3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17.5</v>
      </c>
      <c r="AG158" s="16">
        <v>21.5</v>
      </c>
      <c r="AH158" s="16">
        <v>4</v>
      </c>
      <c r="AI158" s="16">
        <v>23.53</v>
      </c>
      <c r="AJ158" s="16">
        <v>16.5</v>
      </c>
      <c r="AK158" s="16">
        <v>3.4</v>
      </c>
      <c r="AL158" s="16">
        <v>11.5</v>
      </c>
      <c r="AM158" s="16" t="s">
        <v>25</v>
      </c>
    </row>
    <row r="159" spans="1:39" s="16" customFormat="1" ht="11.4">
      <c r="A159" s="16" t="s">
        <v>89</v>
      </c>
      <c r="B159" s="16">
        <v>11</v>
      </c>
      <c r="C159" s="16">
        <v>2</v>
      </c>
      <c r="D159" s="16">
        <v>7</v>
      </c>
      <c r="E159" s="16">
        <v>0</v>
      </c>
      <c r="F159" s="16">
        <v>2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s">
        <v>25</v>
      </c>
      <c r="P159" s="16" t="s">
        <v>89</v>
      </c>
      <c r="Q159" s="16">
        <v>0</v>
      </c>
      <c r="R159" s="16">
        <v>1</v>
      </c>
      <c r="S159" s="16">
        <v>1</v>
      </c>
      <c r="T159" s="16">
        <v>8</v>
      </c>
      <c r="U159" s="16">
        <v>0</v>
      </c>
      <c r="V159" s="16">
        <v>0</v>
      </c>
      <c r="W159" s="16">
        <v>1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17.3</v>
      </c>
      <c r="AG159" s="16">
        <v>21.7</v>
      </c>
      <c r="AH159" s="16">
        <v>1</v>
      </c>
      <c r="AI159" s="16">
        <v>9.0909999999999993</v>
      </c>
      <c r="AJ159" s="16">
        <v>17</v>
      </c>
      <c r="AK159" s="16">
        <v>5.2</v>
      </c>
      <c r="AL159" s="16">
        <v>27.1</v>
      </c>
      <c r="AM159" s="16" t="s">
        <v>25</v>
      </c>
    </row>
    <row r="160" spans="1:39" s="16" customFormat="1" ht="11.4">
      <c r="A160" s="16" t="s">
        <v>90</v>
      </c>
      <c r="B160" s="16">
        <v>15</v>
      </c>
      <c r="C160" s="16">
        <v>0</v>
      </c>
      <c r="D160" s="16">
        <v>14</v>
      </c>
      <c r="E160" s="16">
        <v>0</v>
      </c>
      <c r="F160" s="16">
        <v>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s">
        <v>25</v>
      </c>
      <c r="P160" s="16" t="s">
        <v>90</v>
      </c>
      <c r="Q160" s="16">
        <v>0</v>
      </c>
      <c r="R160" s="16">
        <v>1</v>
      </c>
      <c r="S160" s="16">
        <v>3</v>
      </c>
      <c r="T160" s="16">
        <v>5</v>
      </c>
      <c r="U160" s="16">
        <v>5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18.600000000000001</v>
      </c>
      <c r="AG160" s="16">
        <v>22.3</v>
      </c>
      <c r="AH160" s="16">
        <v>6</v>
      </c>
      <c r="AI160" s="16">
        <v>40</v>
      </c>
      <c r="AJ160" s="16">
        <v>19.2</v>
      </c>
      <c r="AK160" s="16">
        <v>4.5</v>
      </c>
      <c r="AL160" s="16">
        <v>20</v>
      </c>
      <c r="AM160" s="16" t="s">
        <v>25</v>
      </c>
    </row>
    <row r="161" spans="1:39" s="16" customFormat="1" ht="11.4">
      <c r="A161" s="16" t="s">
        <v>91</v>
      </c>
      <c r="B161" s="16">
        <v>9</v>
      </c>
      <c r="C161" s="16">
        <v>0</v>
      </c>
      <c r="D161" s="16">
        <v>9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 t="s">
        <v>25</v>
      </c>
      <c r="P161" s="16" t="s">
        <v>91</v>
      </c>
      <c r="Q161" s="16">
        <v>0</v>
      </c>
      <c r="R161" s="16">
        <v>1</v>
      </c>
      <c r="S161" s="16">
        <v>0</v>
      </c>
      <c r="T161" s="16">
        <v>6</v>
      </c>
      <c r="U161" s="16">
        <v>2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16.899999999999999</v>
      </c>
      <c r="AG161" s="16" t="s">
        <v>151</v>
      </c>
      <c r="AH161" s="16">
        <v>2</v>
      </c>
      <c r="AI161" s="16">
        <v>22.22</v>
      </c>
      <c r="AJ161" s="16" t="s">
        <v>151</v>
      </c>
      <c r="AK161" s="16">
        <v>3.7</v>
      </c>
      <c r="AL161" s="16">
        <v>13.7</v>
      </c>
      <c r="AM161" s="16" t="s">
        <v>25</v>
      </c>
    </row>
    <row r="162" spans="1:39" s="16" customFormat="1" ht="11.4">
      <c r="A162" s="16" t="s">
        <v>92</v>
      </c>
      <c r="B162" s="16">
        <v>17</v>
      </c>
      <c r="C162" s="16">
        <v>1</v>
      </c>
      <c r="D162" s="16">
        <v>15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 t="s">
        <v>25</v>
      </c>
      <c r="P162" s="16" t="s">
        <v>92</v>
      </c>
      <c r="Q162" s="16">
        <v>0</v>
      </c>
      <c r="R162" s="16">
        <v>1</v>
      </c>
      <c r="S162" s="16">
        <v>4</v>
      </c>
      <c r="T162" s="16">
        <v>7</v>
      </c>
      <c r="U162" s="16">
        <v>4</v>
      </c>
      <c r="V162" s="16">
        <v>1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17.5</v>
      </c>
      <c r="AG162" s="16">
        <v>23.3</v>
      </c>
      <c r="AH162" s="16">
        <v>5</v>
      </c>
      <c r="AI162" s="16">
        <v>29.41</v>
      </c>
      <c r="AJ162" s="16">
        <v>18.8</v>
      </c>
      <c r="AK162" s="16">
        <v>5.6</v>
      </c>
      <c r="AL162" s="16">
        <v>31.3</v>
      </c>
      <c r="AM162" s="16" t="s">
        <v>25</v>
      </c>
    </row>
    <row r="163" spans="1:39" s="16" customFormat="1" ht="11.4">
      <c r="A163" s="16" t="s">
        <v>93</v>
      </c>
      <c r="B163" s="16">
        <v>16</v>
      </c>
      <c r="C163" s="16">
        <v>1</v>
      </c>
      <c r="D163" s="16">
        <v>12</v>
      </c>
      <c r="E163" s="16">
        <v>0</v>
      </c>
      <c r="F163" s="16">
        <v>3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 t="s">
        <v>25</v>
      </c>
      <c r="P163" s="16" t="s">
        <v>93</v>
      </c>
      <c r="Q163" s="16">
        <v>0</v>
      </c>
      <c r="R163" s="16">
        <v>0</v>
      </c>
      <c r="S163" s="16">
        <v>6</v>
      </c>
      <c r="T163" s="16">
        <v>8</v>
      </c>
      <c r="U163" s="16">
        <v>2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16.3</v>
      </c>
      <c r="AG163" s="16">
        <v>21.4</v>
      </c>
      <c r="AH163" s="16">
        <v>2</v>
      </c>
      <c r="AI163" s="16">
        <v>12.5</v>
      </c>
      <c r="AJ163" s="16">
        <v>15.8</v>
      </c>
      <c r="AK163" s="16">
        <v>3.6</v>
      </c>
      <c r="AL163" s="16">
        <v>13</v>
      </c>
      <c r="AM163" s="16" t="s">
        <v>25</v>
      </c>
    </row>
    <row r="164" spans="1:39" s="16" customFormat="1" ht="11.4">
      <c r="A164" s="16" t="s">
        <v>94</v>
      </c>
      <c r="B164" s="16">
        <v>16</v>
      </c>
      <c r="C164" s="16">
        <v>0</v>
      </c>
      <c r="D164" s="16">
        <v>14</v>
      </c>
      <c r="E164" s="16">
        <v>0</v>
      </c>
      <c r="F164" s="16">
        <v>2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 t="s">
        <v>25</v>
      </c>
      <c r="P164" s="16" t="s">
        <v>94</v>
      </c>
      <c r="Q164" s="16">
        <v>0</v>
      </c>
      <c r="R164" s="16">
        <v>0</v>
      </c>
      <c r="S164" s="16">
        <v>3</v>
      </c>
      <c r="T164" s="16">
        <v>8</v>
      </c>
      <c r="U164" s="16">
        <v>4</v>
      </c>
      <c r="V164" s="16">
        <v>1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19.3</v>
      </c>
      <c r="AG164" s="16">
        <v>24.1</v>
      </c>
      <c r="AH164" s="16">
        <v>5</v>
      </c>
      <c r="AI164" s="16">
        <v>31.25</v>
      </c>
      <c r="AJ164" s="16">
        <v>19</v>
      </c>
      <c r="AK164" s="16">
        <v>3.7</v>
      </c>
      <c r="AL164" s="16">
        <v>13.3</v>
      </c>
      <c r="AM164" s="16" t="s">
        <v>25</v>
      </c>
    </row>
    <row r="165" spans="1:39" s="16" customFormat="1" ht="11.4">
      <c r="A165" s="16" t="s">
        <v>95</v>
      </c>
      <c r="B165" s="16">
        <v>9</v>
      </c>
      <c r="C165" s="16">
        <v>0</v>
      </c>
      <c r="D165" s="16">
        <v>9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 t="s">
        <v>25</v>
      </c>
      <c r="P165" s="16" t="s">
        <v>95</v>
      </c>
      <c r="Q165" s="16">
        <v>0</v>
      </c>
      <c r="R165" s="16">
        <v>0</v>
      </c>
      <c r="S165" s="16">
        <v>1</v>
      </c>
      <c r="T165" s="16">
        <v>3</v>
      </c>
      <c r="U165" s="16">
        <v>4</v>
      </c>
      <c r="V165" s="16">
        <v>0</v>
      </c>
      <c r="W165" s="16">
        <v>1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21</v>
      </c>
      <c r="AG165" s="16" t="s">
        <v>151</v>
      </c>
      <c r="AH165" s="16">
        <v>5</v>
      </c>
      <c r="AI165" s="16">
        <v>55.56</v>
      </c>
      <c r="AJ165" s="16" t="s">
        <v>151</v>
      </c>
      <c r="AK165" s="16">
        <v>5.4</v>
      </c>
      <c r="AL165" s="16">
        <v>29.5</v>
      </c>
      <c r="AM165" s="16" t="s">
        <v>25</v>
      </c>
    </row>
    <row r="166" spans="1:39" s="16" customFormat="1" ht="11.4">
      <c r="A166" s="16" t="s">
        <v>96</v>
      </c>
      <c r="B166" s="16">
        <v>14</v>
      </c>
      <c r="C166" s="16">
        <v>2</v>
      </c>
      <c r="D166" s="16">
        <v>11</v>
      </c>
      <c r="E166" s="16">
        <v>0</v>
      </c>
      <c r="F166" s="16">
        <v>1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25</v>
      </c>
      <c r="P166" s="16" t="s">
        <v>96</v>
      </c>
      <c r="Q166" s="16">
        <v>0</v>
      </c>
      <c r="R166" s="16">
        <v>0</v>
      </c>
      <c r="S166" s="16">
        <v>1</v>
      </c>
      <c r="T166" s="16">
        <v>8</v>
      </c>
      <c r="U166" s="16">
        <v>4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19.5</v>
      </c>
      <c r="AG166" s="16">
        <v>23.4</v>
      </c>
      <c r="AH166" s="16">
        <v>5</v>
      </c>
      <c r="AI166" s="16">
        <v>35.71</v>
      </c>
      <c r="AJ166" s="16">
        <v>18.899999999999999</v>
      </c>
      <c r="AK166" s="16">
        <v>3.8</v>
      </c>
      <c r="AL166" s="16">
        <v>14.5</v>
      </c>
      <c r="AM166" s="16" t="s">
        <v>25</v>
      </c>
    </row>
    <row r="167" spans="1:39" s="16" customFormat="1" ht="11.4">
      <c r="A167" s="16" t="s">
        <v>97</v>
      </c>
      <c r="B167" s="16">
        <v>11</v>
      </c>
      <c r="C167" s="16">
        <v>0</v>
      </c>
      <c r="D167" s="16">
        <v>9</v>
      </c>
      <c r="E167" s="16">
        <v>0</v>
      </c>
      <c r="F167" s="16">
        <v>2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25</v>
      </c>
      <c r="P167" s="16" t="s">
        <v>97</v>
      </c>
      <c r="Q167" s="16">
        <v>0</v>
      </c>
      <c r="R167" s="16">
        <v>4</v>
      </c>
      <c r="S167" s="16">
        <v>1</v>
      </c>
      <c r="T167" s="16">
        <v>4</v>
      </c>
      <c r="U167" s="16">
        <v>2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14</v>
      </c>
      <c r="AG167" s="16">
        <v>20.2</v>
      </c>
      <c r="AH167" s="16">
        <v>2</v>
      </c>
      <c r="AI167" s="16">
        <v>18.18</v>
      </c>
      <c r="AJ167" s="16">
        <v>17.600000000000001</v>
      </c>
      <c r="AK167" s="16">
        <v>6</v>
      </c>
      <c r="AL167" s="16">
        <v>36.200000000000003</v>
      </c>
      <c r="AM167" s="16" t="s">
        <v>25</v>
      </c>
    </row>
    <row r="168" spans="1:39" s="16" customFormat="1" ht="11.4">
      <c r="A168" s="16" t="s">
        <v>98</v>
      </c>
      <c r="B168" s="16">
        <v>16</v>
      </c>
      <c r="C168" s="16">
        <v>0</v>
      </c>
      <c r="D168" s="16">
        <v>15</v>
      </c>
      <c r="E168" s="16">
        <v>0</v>
      </c>
      <c r="F168" s="16">
        <v>1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 t="s">
        <v>25</v>
      </c>
      <c r="P168" s="16" t="s">
        <v>98</v>
      </c>
      <c r="Q168" s="16">
        <v>0</v>
      </c>
      <c r="R168" s="16">
        <v>1</v>
      </c>
      <c r="S168" s="16">
        <v>2</v>
      </c>
      <c r="T168" s="16">
        <v>10</v>
      </c>
      <c r="U168" s="16">
        <v>3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17.600000000000001</v>
      </c>
      <c r="AG168" s="16">
        <v>22.7</v>
      </c>
      <c r="AH168" s="16">
        <v>3</v>
      </c>
      <c r="AI168" s="16">
        <v>18.75</v>
      </c>
      <c r="AJ168" s="16">
        <v>18</v>
      </c>
      <c r="AK168" s="16">
        <v>4.4000000000000004</v>
      </c>
      <c r="AL168" s="16">
        <v>18.899999999999999</v>
      </c>
      <c r="AM168" s="16" t="s">
        <v>25</v>
      </c>
    </row>
    <row r="169" spans="1:39" s="16" customFormat="1" ht="11.4">
      <c r="A169" s="16" t="s">
        <v>99</v>
      </c>
      <c r="B169" s="16">
        <v>18</v>
      </c>
      <c r="C169" s="16">
        <v>0</v>
      </c>
      <c r="D169" s="16">
        <v>17</v>
      </c>
      <c r="E169" s="16">
        <v>0</v>
      </c>
      <c r="F169" s="16">
        <v>1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 t="s">
        <v>25</v>
      </c>
      <c r="P169" s="16" t="s">
        <v>99</v>
      </c>
      <c r="Q169" s="16">
        <v>0</v>
      </c>
      <c r="R169" s="16">
        <v>0</v>
      </c>
      <c r="S169" s="16">
        <v>2</v>
      </c>
      <c r="T169" s="16">
        <v>6</v>
      </c>
      <c r="U169" s="16">
        <v>9</v>
      </c>
      <c r="V169" s="16">
        <v>1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19.8</v>
      </c>
      <c r="AG169" s="16">
        <v>24.5</v>
      </c>
      <c r="AH169" s="16">
        <v>10</v>
      </c>
      <c r="AI169" s="16">
        <v>55.56</v>
      </c>
      <c r="AJ169" s="16">
        <v>20.2</v>
      </c>
      <c r="AK169" s="16">
        <v>4.5</v>
      </c>
      <c r="AL169" s="16">
        <v>20.5</v>
      </c>
      <c r="AM169" s="16" t="s">
        <v>25</v>
      </c>
    </row>
    <row r="170" spans="1:39" s="16" customFormat="1" ht="11.4">
      <c r="A170" s="16" t="s">
        <v>100</v>
      </c>
      <c r="B170" s="16">
        <v>18</v>
      </c>
      <c r="C170" s="16">
        <v>0</v>
      </c>
      <c r="D170" s="16">
        <v>18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 t="s">
        <v>25</v>
      </c>
      <c r="P170" s="16" t="s">
        <v>100</v>
      </c>
      <c r="Q170" s="16">
        <v>0</v>
      </c>
      <c r="R170" s="16">
        <v>0</v>
      </c>
      <c r="S170" s="16">
        <v>3</v>
      </c>
      <c r="T170" s="16">
        <v>11</v>
      </c>
      <c r="U170" s="16">
        <v>4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17.7</v>
      </c>
      <c r="AG170" s="16">
        <v>20.5</v>
      </c>
      <c r="AH170" s="16">
        <v>4</v>
      </c>
      <c r="AI170" s="16">
        <v>22.22</v>
      </c>
      <c r="AJ170" s="16">
        <v>18.8</v>
      </c>
      <c r="AK170" s="16">
        <v>2.5</v>
      </c>
      <c r="AL170" s="16">
        <v>6.3</v>
      </c>
      <c r="AM170" s="16" t="s">
        <v>25</v>
      </c>
    </row>
    <row r="171" spans="1:39" s="16" customFormat="1" ht="11.4">
      <c r="A171" s="16" t="s">
        <v>101</v>
      </c>
      <c r="B171" s="16">
        <v>16</v>
      </c>
      <c r="C171" s="16">
        <v>1</v>
      </c>
      <c r="D171" s="16">
        <v>13</v>
      </c>
      <c r="E171" s="16">
        <v>0</v>
      </c>
      <c r="F171" s="16">
        <v>2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 t="s">
        <v>25</v>
      </c>
      <c r="P171" s="16" t="s">
        <v>101</v>
      </c>
      <c r="Q171" s="16">
        <v>0</v>
      </c>
      <c r="R171" s="16">
        <v>1</v>
      </c>
      <c r="S171" s="16">
        <v>4</v>
      </c>
      <c r="T171" s="16">
        <v>2</v>
      </c>
      <c r="U171" s="16">
        <v>8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19.3</v>
      </c>
      <c r="AG171" s="16">
        <v>24.3</v>
      </c>
      <c r="AH171" s="16">
        <v>9</v>
      </c>
      <c r="AI171" s="16">
        <v>56.25</v>
      </c>
      <c r="AJ171" s="16">
        <v>21.3</v>
      </c>
      <c r="AK171" s="16">
        <v>5.6</v>
      </c>
      <c r="AL171" s="16">
        <v>31.5</v>
      </c>
      <c r="AM171" s="16" t="s">
        <v>25</v>
      </c>
    </row>
    <row r="172" spans="1:39" s="16" customFormat="1" ht="11.4">
      <c r="A172" s="16" t="s">
        <v>102</v>
      </c>
      <c r="B172" s="16">
        <v>15</v>
      </c>
      <c r="C172" s="16">
        <v>0</v>
      </c>
      <c r="D172" s="16">
        <v>11</v>
      </c>
      <c r="E172" s="16">
        <v>0</v>
      </c>
      <c r="F172" s="16">
        <v>4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 t="s">
        <v>25</v>
      </c>
      <c r="P172" s="16" t="s">
        <v>102</v>
      </c>
      <c r="Q172" s="16">
        <v>0</v>
      </c>
      <c r="R172" s="16">
        <v>0</v>
      </c>
      <c r="S172" s="16">
        <v>2</v>
      </c>
      <c r="T172" s="16">
        <v>7</v>
      </c>
      <c r="U172" s="16">
        <v>4</v>
      </c>
      <c r="V172" s="16">
        <v>1</v>
      </c>
      <c r="W172" s="16">
        <v>1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20</v>
      </c>
      <c r="AG172" s="16">
        <v>24.8</v>
      </c>
      <c r="AH172" s="16">
        <v>6</v>
      </c>
      <c r="AI172" s="16">
        <v>40</v>
      </c>
      <c r="AJ172" s="16">
        <v>19.2</v>
      </c>
      <c r="AK172" s="16">
        <v>5.0999999999999996</v>
      </c>
      <c r="AL172" s="16">
        <v>25.9</v>
      </c>
      <c r="AM172" s="16" t="s">
        <v>25</v>
      </c>
    </row>
    <row r="173" spans="1:39" s="16" customFormat="1" ht="11.4">
      <c r="A173" s="16" t="s">
        <v>103</v>
      </c>
      <c r="B173" s="16">
        <v>14</v>
      </c>
      <c r="C173" s="16">
        <v>0</v>
      </c>
      <c r="D173" s="16">
        <v>11</v>
      </c>
      <c r="E173" s="16">
        <v>0</v>
      </c>
      <c r="F173" s="16">
        <v>3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 t="s">
        <v>25</v>
      </c>
      <c r="P173" s="16" t="s">
        <v>103</v>
      </c>
      <c r="Q173" s="16">
        <v>0</v>
      </c>
      <c r="R173" s="16">
        <v>0</v>
      </c>
      <c r="S173" s="16">
        <v>5</v>
      </c>
      <c r="T173" s="16">
        <v>8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16</v>
      </c>
      <c r="AG173" s="16">
        <v>19.5</v>
      </c>
      <c r="AH173" s="16">
        <v>1</v>
      </c>
      <c r="AI173" s="16">
        <v>7.1429999999999998</v>
      </c>
      <c r="AJ173" s="16">
        <v>16.2</v>
      </c>
      <c r="AK173" s="16">
        <v>3.1</v>
      </c>
      <c r="AL173" s="16">
        <v>9.6999999999999993</v>
      </c>
      <c r="AM173" s="16" t="s">
        <v>25</v>
      </c>
    </row>
    <row r="174" spans="1:39" s="16" customFormat="1" ht="11.4">
      <c r="A174" s="16" t="s">
        <v>104</v>
      </c>
      <c r="B174" s="16">
        <v>20</v>
      </c>
      <c r="C174" s="16">
        <v>2</v>
      </c>
      <c r="D174" s="16">
        <v>15</v>
      </c>
      <c r="E174" s="16">
        <v>0</v>
      </c>
      <c r="F174" s="16">
        <v>3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 t="s">
        <v>25</v>
      </c>
      <c r="P174" s="16" t="s">
        <v>104</v>
      </c>
      <c r="Q174" s="16">
        <v>0</v>
      </c>
      <c r="R174" s="16">
        <v>0</v>
      </c>
      <c r="S174" s="16">
        <v>4</v>
      </c>
      <c r="T174" s="16">
        <v>9</v>
      </c>
      <c r="U174" s="16">
        <v>4</v>
      </c>
      <c r="V174" s="16">
        <v>3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19.100000000000001</v>
      </c>
      <c r="AG174" s="16">
        <v>25.2</v>
      </c>
      <c r="AH174" s="16">
        <v>7</v>
      </c>
      <c r="AI174" s="16">
        <v>35</v>
      </c>
      <c r="AJ174" s="16">
        <v>18.8</v>
      </c>
      <c r="AK174" s="16">
        <v>4.0999999999999996</v>
      </c>
      <c r="AL174" s="16">
        <v>16.5</v>
      </c>
      <c r="AM174" s="16" t="s">
        <v>25</v>
      </c>
    </row>
    <row r="175" spans="1:39" s="16" customFormat="1" ht="11.4">
      <c r="A175" s="16" t="s">
        <v>105</v>
      </c>
      <c r="B175" s="16">
        <v>14</v>
      </c>
      <c r="C175" s="16">
        <v>0</v>
      </c>
      <c r="D175" s="16">
        <v>12</v>
      </c>
      <c r="E175" s="16">
        <v>0</v>
      </c>
      <c r="F175" s="16">
        <v>2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 t="s">
        <v>25</v>
      </c>
      <c r="P175" s="16" t="s">
        <v>105</v>
      </c>
      <c r="Q175" s="16">
        <v>0</v>
      </c>
      <c r="R175" s="16">
        <v>1</v>
      </c>
      <c r="S175" s="16">
        <v>1</v>
      </c>
      <c r="T175" s="16">
        <v>8</v>
      </c>
      <c r="U175" s="16">
        <v>4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17.3</v>
      </c>
      <c r="AG175" s="16">
        <v>22</v>
      </c>
      <c r="AH175" s="16">
        <v>4</v>
      </c>
      <c r="AI175" s="16">
        <v>28.57</v>
      </c>
      <c r="AJ175" s="16">
        <v>17.5</v>
      </c>
      <c r="AK175" s="16">
        <v>4.0999999999999996</v>
      </c>
      <c r="AL175" s="16">
        <v>17.100000000000001</v>
      </c>
      <c r="AM175" s="16" t="s">
        <v>25</v>
      </c>
    </row>
    <row r="176" spans="1:39" s="16" customFormat="1" ht="11.4">
      <c r="A176" s="16" t="s">
        <v>106</v>
      </c>
      <c r="B176" s="16">
        <v>15</v>
      </c>
      <c r="C176" s="16">
        <v>0</v>
      </c>
      <c r="D176" s="16">
        <v>15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 t="s">
        <v>25</v>
      </c>
      <c r="P176" s="16" t="s">
        <v>106</v>
      </c>
      <c r="Q176" s="16">
        <v>0</v>
      </c>
      <c r="R176" s="16">
        <v>0</v>
      </c>
      <c r="S176" s="16">
        <v>2</v>
      </c>
      <c r="T176" s="16">
        <v>10</v>
      </c>
      <c r="U176" s="16">
        <v>3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17.899999999999999</v>
      </c>
      <c r="AG176" s="16">
        <v>21.5</v>
      </c>
      <c r="AH176" s="16">
        <v>3</v>
      </c>
      <c r="AI176" s="16">
        <v>20</v>
      </c>
      <c r="AJ176" s="16">
        <v>17.5</v>
      </c>
      <c r="AK176" s="16">
        <v>2.6</v>
      </c>
      <c r="AL176" s="16">
        <v>6.9</v>
      </c>
      <c r="AM176" s="16" t="s">
        <v>25</v>
      </c>
    </row>
    <row r="177" spans="1:39" s="16" customFormat="1" ht="11.4">
      <c r="A177" s="16" t="s">
        <v>107</v>
      </c>
      <c r="B177" s="16">
        <v>22</v>
      </c>
      <c r="C177" s="16">
        <v>0</v>
      </c>
      <c r="D177" s="16">
        <v>16</v>
      </c>
      <c r="E177" s="16">
        <v>0</v>
      </c>
      <c r="F177" s="16">
        <v>6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 t="s">
        <v>25</v>
      </c>
      <c r="P177" s="16" t="s">
        <v>107</v>
      </c>
      <c r="Q177" s="16">
        <v>0</v>
      </c>
      <c r="R177" s="16">
        <v>2</v>
      </c>
      <c r="S177" s="16">
        <v>4</v>
      </c>
      <c r="T177" s="16">
        <v>13</v>
      </c>
      <c r="U177" s="16">
        <v>3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16.2</v>
      </c>
      <c r="AG177" s="16">
        <v>20.5</v>
      </c>
      <c r="AH177" s="16">
        <v>3</v>
      </c>
      <c r="AI177" s="16">
        <v>13.64</v>
      </c>
      <c r="AJ177" s="16">
        <v>15.8</v>
      </c>
      <c r="AK177" s="16">
        <v>3.4</v>
      </c>
      <c r="AL177" s="16">
        <v>11.7</v>
      </c>
      <c r="AM177" s="16" t="s">
        <v>25</v>
      </c>
    </row>
    <row r="178" spans="1:39" s="16" customFormat="1" ht="11.4">
      <c r="A178" s="16" t="s">
        <v>108</v>
      </c>
      <c r="B178" s="16">
        <v>16</v>
      </c>
      <c r="C178" s="16">
        <v>0</v>
      </c>
      <c r="D178" s="16">
        <v>15</v>
      </c>
      <c r="E178" s="16">
        <v>0</v>
      </c>
      <c r="F178" s="16">
        <v>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 t="s">
        <v>25</v>
      </c>
      <c r="P178" s="16" t="s">
        <v>108</v>
      </c>
      <c r="Q178" s="16">
        <v>0</v>
      </c>
      <c r="R178" s="16">
        <v>0</v>
      </c>
      <c r="S178" s="16">
        <v>4</v>
      </c>
      <c r="T178" s="16">
        <v>11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16.899999999999999</v>
      </c>
      <c r="AG178" s="16">
        <v>19.399999999999999</v>
      </c>
      <c r="AH178" s="16">
        <v>1</v>
      </c>
      <c r="AI178" s="16">
        <v>6.25</v>
      </c>
      <c r="AJ178" s="16">
        <v>17.399999999999999</v>
      </c>
      <c r="AK178" s="16">
        <v>3</v>
      </c>
      <c r="AL178" s="16">
        <v>9.1</v>
      </c>
      <c r="AM178" s="16" t="s">
        <v>25</v>
      </c>
    </row>
    <row r="179" spans="1:39" s="16" customFormat="1" ht="11.4">
      <c r="A179" s="16" t="s">
        <v>109</v>
      </c>
      <c r="B179" s="16">
        <v>20</v>
      </c>
      <c r="C179" s="16">
        <v>2</v>
      </c>
      <c r="D179" s="16">
        <v>17</v>
      </c>
      <c r="E179" s="16">
        <v>0</v>
      </c>
      <c r="F179" s="16">
        <v>1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25</v>
      </c>
      <c r="P179" s="16" t="s">
        <v>109</v>
      </c>
      <c r="Q179" s="16">
        <v>0</v>
      </c>
      <c r="R179" s="16">
        <v>2</v>
      </c>
      <c r="S179" s="16">
        <v>5</v>
      </c>
      <c r="T179" s="16">
        <v>9</v>
      </c>
      <c r="U179" s="16">
        <v>4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16.600000000000001</v>
      </c>
      <c r="AG179" s="16">
        <v>22.5</v>
      </c>
      <c r="AH179" s="16">
        <v>4</v>
      </c>
      <c r="AI179" s="16">
        <v>20</v>
      </c>
      <c r="AJ179" s="16">
        <v>17</v>
      </c>
      <c r="AK179" s="16">
        <v>4.7</v>
      </c>
      <c r="AL179" s="16">
        <v>22.5</v>
      </c>
      <c r="AM179" s="16" t="s">
        <v>25</v>
      </c>
    </row>
    <row r="180" spans="1:39" s="16" customFormat="1" ht="11.4">
      <c r="A180" s="16" t="s">
        <v>110</v>
      </c>
      <c r="B180" s="16">
        <v>16</v>
      </c>
      <c r="C180" s="16">
        <v>0</v>
      </c>
      <c r="D180" s="16">
        <v>15</v>
      </c>
      <c r="E180" s="16">
        <v>0</v>
      </c>
      <c r="F180" s="16">
        <v>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 t="s">
        <v>25</v>
      </c>
      <c r="P180" s="16" t="s">
        <v>110</v>
      </c>
      <c r="Q180" s="16">
        <v>0</v>
      </c>
      <c r="R180" s="16">
        <v>1</v>
      </c>
      <c r="S180" s="16">
        <v>6</v>
      </c>
      <c r="T180" s="16">
        <v>6</v>
      </c>
      <c r="U180" s="16">
        <v>3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16.2</v>
      </c>
      <c r="AG180" s="16">
        <v>20.3</v>
      </c>
      <c r="AH180" s="16">
        <v>3</v>
      </c>
      <c r="AI180" s="16">
        <v>18.75</v>
      </c>
      <c r="AJ180" s="16">
        <v>15.9</v>
      </c>
      <c r="AK180" s="16">
        <v>3.6</v>
      </c>
      <c r="AL180" s="16">
        <v>12.7</v>
      </c>
      <c r="AM180" s="16" t="s">
        <v>25</v>
      </c>
    </row>
    <row r="181" spans="1:39" s="16" customFormat="1" ht="11.4">
      <c r="A181" s="16" t="s">
        <v>111</v>
      </c>
      <c r="B181" s="16">
        <v>15</v>
      </c>
      <c r="C181" s="16">
        <v>1</v>
      </c>
      <c r="D181" s="16">
        <v>13</v>
      </c>
      <c r="E181" s="16">
        <v>0</v>
      </c>
      <c r="F181" s="16">
        <v>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 t="s">
        <v>25</v>
      </c>
      <c r="P181" s="16" t="s">
        <v>111</v>
      </c>
      <c r="Q181" s="16">
        <v>0</v>
      </c>
      <c r="R181" s="16">
        <v>2</v>
      </c>
      <c r="S181" s="16">
        <v>4</v>
      </c>
      <c r="T181" s="16">
        <v>5</v>
      </c>
      <c r="U181" s="16">
        <v>3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16.899999999999999</v>
      </c>
      <c r="AG181" s="16">
        <v>23.6</v>
      </c>
      <c r="AH181" s="16">
        <v>4</v>
      </c>
      <c r="AI181" s="16">
        <v>26.67</v>
      </c>
      <c r="AJ181" s="16">
        <v>16.2</v>
      </c>
      <c r="AK181" s="16">
        <v>5.6</v>
      </c>
      <c r="AL181" s="16">
        <v>31.9</v>
      </c>
      <c r="AM181" s="16" t="s">
        <v>25</v>
      </c>
    </row>
    <row r="182" spans="1:39" s="16" customFormat="1" ht="11.4">
      <c r="A182" s="16" t="s">
        <v>112</v>
      </c>
      <c r="B182" s="16">
        <v>20</v>
      </c>
      <c r="C182" s="16">
        <v>3</v>
      </c>
      <c r="D182" s="16">
        <v>15</v>
      </c>
      <c r="E182" s="16">
        <v>0</v>
      </c>
      <c r="F182" s="16">
        <v>2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 t="s">
        <v>25</v>
      </c>
      <c r="P182" s="16" t="s">
        <v>112</v>
      </c>
      <c r="Q182" s="16">
        <v>0</v>
      </c>
      <c r="R182" s="16">
        <v>2</v>
      </c>
      <c r="S182" s="16">
        <v>3</v>
      </c>
      <c r="T182" s="16">
        <v>9</v>
      </c>
      <c r="U182" s="16">
        <v>6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17.5</v>
      </c>
      <c r="AG182" s="16">
        <v>22</v>
      </c>
      <c r="AH182" s="16">
        <v>6</v>
      </c>
      <c r="AI182" s="16">
        <v>30</v>
      </c>
      <c r="AJ182" s="16">
        <v>17.899999999999999</v>
      </c>
      <c r="AK182" s="16">
        <v>4.0999999999999996</v>
      </c>
      <c r="AL182" s="16">
        <v>17</v>
      </c>
      <c r="AM182" s="16" t="s">
        <v>25</v>
      </c>
    </row>
    <row r="183" spans="1:39" s="16" customFormat="1" ht="11.4">
      <c r="A183" s="16" t="s">
        <v>113</v>
      </c>
      <c r="B183" s="16">
        <v>17</v>
      </c>
      <c r="C183" s="16">
        <v>0</v>
      </c>
      <c r="D183" s="16">
        <v>15</v>
      </c>
      <c r="E183" s="16">
        <v>0</v>
      </c>
      <c r="F183" s="16">
        <v>2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 t="s">
        <v>25</v>
      </c>
      <c r="P183" s="16" t="s">
        <v>113</v>
      </c>
      <c r="Q183" s="16">
        <v>0</v>
      </c>
      <c r="R183" s="16">
        <v>0</v>
      </c>
      <c r="S183" s="16">
        <v>7</v>
      </c>
      <c r="T183" s="16">
        <v>5</v>
      </c>
      <c r="U183" s="16">
        <v>4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17.399999999999999</v>
      </c>
      <c r="AG183" s="16">
        <v>23.3</v>
      </c>
      <c r="AH183" s="16">
        <v>5</v>
      </c>
      <c r="AI183" s="16">
        <v>29.41</v>
      </c>
      <c r="AJ183" s="16">
        <v>15.8</v>
      </c>
      <c r="AK183" s="16">
        <v>4.5999999999999996</v>
      </c>
      <c r="AL183" s="16">
        <v>21.1</v>
      </c>
      <c r="AM183" s="16" t="s">
        <v>25</v>
      </c>
    </row>
    <row r="184" spans="1:39" s="16" customFormat="1" ht="11.4">
      <c r="A184" s="16" t="s">
        <v>114</v>
      </c>
      <c r="B184" s="16">
        <v>21</v>
      </c>
      <c r="C184" s="16">
        <v>1</v>
      </c>
      <c r="D184" s="16">
        <v>18</v>
      </c>
      <c r="E184" s="16">
        <v>0</v>
      </c>
      <c r="F184" s="16">
        <v>2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 t="s">
        <v>25</v>
      </c>
      <c r="P184" s="16" t="s">
        <v>114</v>
      </c>
      <c r="Q184" s="16">
        <v>0</v>
      </c>
      <c r="R184" s="16">
        <v>0</v>
      </c>
      <c r="S184" s="16">
        <v>4</v>
      </c>
      <c r="T184" s="16">
        <v>10</v>
      </c>
      <c r="U184" s="16">
        <v>4</v>
      </c>
      <c r="V184" s="16">
        <v>1</v>
      </c>
      <c r="W184" s="16">
        <v>2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19.2</v>
      </c>
      <c r="AG184" s="16">
        <v>26.7</v>
      </c>
      <c r="AH184" s="16">
        <v>7</v>
      </c>
      <c r="AI184" s="16">
        <v>33.33</v>
      </c>
      <c r="AJ184" s="16">
        <v>18.5</v>
      </c>
      <c r="AK184" s="16">
        <v>5.6</v>
      </c>
      <c r="AL184" s="16">
        <v>30.9</v>
      </c>
      <c r="AM184" s="16" t="s">
        <v>25</v>
      </c>
    </row>
    <row r="185" spans="1:39" s="16" customFormat="1" ht="11.4">
      <c r="A185" s="16" t="s">
        <v>115</v>
      </c>
      <c r="B185" s="16">
        <v>28</v>
      </c>
      <c r="C185" s="16">
        <v>1</v>
      </c>
      <c r="D185" s="16">
        <v>21</v>
      </c>
      <c r="E185" s="16">
        <v>0</v>
      </c>
      <c r="F185" s="16">
        <v>5</v>
      </c>
      <c r="G185" s="16">
        <v>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 t="s">
        <v>25</v>
      </c>
      <c r="P185" s="16" t="s">
        <v>115</v>
      </c>
      <c r="Q185" s="16">
        <v>0</v>
      </c>
      <c r="R185" s="16">
        <v>0</v>
      </c>
      <c r="S185" s="16">
        <v>6</v>
      </c>
      <c r="T185" s="16">
        <v>13</v>
      </c>
      <c r="U185" s="16">
        <v>8</v>
      </c>
      <c r="V185" s="16">
        <v>1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17.899999999999999</v>
      </c>
      <c r="AG185" s="16">
        <v>22.9</v>
      </c>
      <c r="AH185" s="16">
        <v>9</v>
      </c>
      <c r="AI185" s="16">
        <v>32.14</v>
      </c>
      <c r="AJ185" s="16">
        <v>17.5</v>
      </c>
      <c r="AK185" s="16">
        <v>4.0999999999999996</v>
      </c>
      <c r="AL185" s="16">
        <v>16.8</v>
      </c>
      <c r="AM185" s="16" t="s">
        <v>25</v>
      </c>
    </row>
    <row r="186" spans="1:39" s="16" customFormat="1" ht="11.4">
      <c r="A186" s="16" t="s">
        <v>116</v>
      </c>
      <c r="B186" s="16">
        <v>30</v>
      </c>
      <c r="C186" s="16">
        <v>0</v>
      </c>
      <c r="D186" s="16">
        <v>28</v>
      </c>
      <c r="E186" s="16">
        <v>0</v>
      </c>
      <c r="F186" s="16">
        <v>2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 t="s">
        <v>25</v>
      </c>
      <c r="P186" s="16" t="s">
        <v>116</v>
      </c>
      <c r="Q186" s="16">
        <v>0</v>
      </c>
      <c r="R186" s="16">
        <v>0</v>
      </c>
      <c r="S186" s="16">
        <v>7</v>
      </c>
      <c r="T186" s="16">
        <v>17</v>
      </c>
      <c r="U186" s="16">
        <v>5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17.899999999999999</v>
      </c>
      <c r="AG186" s="16">
        <v>21.3</v>
      </c>
      <c r="AH186" s="16">
        <v>6</v>
      </c>
      <c r="AI186" s="16">
        <v>20</v>
      </c>
      <c r="AJ186" s="16">
        <v>17.3</v>
      </c>
      <c r="AK186" s="16">
        <v>3.5</v>
      </c>
      <c r="AL186" s="16">
        <v>12</v>
      </c>
      <c r="AM186" s="16" t="s">
        <v>25</v>
      </c>
    </row>
    <row r="187" spans="1:39" s="16" customFormat="1" ht="11.4">
      <c r="A187" s="16" t="s">
        <v>117</v>
      </c>
      <c r="B187" s="18">
        <v>0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 t="s">
        <v>25</v>
      </c>
      <c r="P187" s="18" t="s">
        <v>117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 t="s">
        <v>151</v>
      </c>
      <c r="AG187" s="18" t="s">
        <v>151</v>
      </c>
      <c r="AH187" s="18">
        <v>0</v>
      </c>
      <c r="AI187" s="18">
        <v>0</v>
      </c>
      <c r="AJ187" s="18" t="s">
        <v>151</v>
      </c>
      <c r="AK187" s="18" t="s">
        <v>151</v>
      </c>
      <c r="AL187" s="18" t="s">
        <v>151</v>
      </c>
      <c r="AM187" s="16" t="s">
        <v>25</v>
      </c>
    </row>
    <row r="188" spans="1:39" s="16" customFormat="1" ht="11.4">
      <c r="A188" s="16" t="s">
        <v>118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 t="s">
        <v>25</v>
      </c>
      <c r="P188" s="18" t="s">
        <v>118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 t="s">
        <v>151</v>
      </c>
      <c r="AG188" s="18" t="s">
        <v>151</v>
      </c>
      <c r="AH188" s="18">
        <v>0</v>
      </c>
      <c r="AI188" s="18">
        <v>0</v>
      </c>
      <c r="AJ188" s="18" t="s">
        <v>151</v>
      </c>
      <c r="AK188" s="18" t="s">
        <v>151</v>
      </c>
      <c r="AL188" s="18" t="s">
        <v>151</v>
      </c>
      <c r="AM188" s="16" t="s">
        <v>25</v>
      </c>
    </row>
    <row r="189" spans="1:39" s="16" customFormat="1" ht="11.4">
      <c r="A189" s="16" t="s">
        <v>119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 t="s">
        <v>25</v>
      </c>
      <c r="P189" s="18" t="s">
        <v>119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 t="s">
        <v>151</v>
      </c>
      <c r="AG189" s="18" t="s">
        <v>151</v>
      </c>
      <c r="AH189" s="18">
        <v>0</v>
      </c>
      <c r="AI189" s="18">
        <v>0</v>
      </c>
      <c r="AJ189" s="18" t="s">
        <v>151</v>
      </c>
      <c r="AK189" s="18" t="s">
        <v>151</v>
      </c>
      <c r="AL189" s="18" t="s">
        <v>151</v>
      </c>
      <c r="AM189" s="16" t="s">
        <v>25</v>
      </c>
    </row>
    <row r="190" spans="1:39" s="16" customFormat="1" ht="11.4">
      <c r="A190" s="16" t="s">
        <v>120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 t="s">
        <v>25</v>
      </c>
      <c r="P190" s="18" t="s">
        <v>120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 t="s">
        <v>151</v>
      </c>
      <c r="AG190" s="18" t="s">
        <v>151</v>
      </c>
      <c r="AH190" s="18">
        <v>0</v>
      </c>
      <c r="AI190" s="18">
        <v>0</v>
      </c>
      <c r="AJ190" s="18" t="s">
        <v>151</v>
      </c>
      <c r="AK190" s="18" t="s">
        <v>151</v>
      </c>
      <c r="AL190" s="18" t="s">
        <v>151</v>
      </c>
      <c r="AM190" s="16" t="s">
        <v>25</v>
      </c>
    </row>
    <row r="191" spans="1:39" s="16" customFormat="1" ht="11.4">
      <c r="A191" s="16" t="s">
        <v>121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 t="s">
        <v>25</v>
      </c>
      <c r="P191" s="18" t="s">
        <v>121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 t="s">
        <v>151</v>
      </c>
      <c r="AG191" s="18" t="s">
        <v>151</v>
      </c>
      <c r="AH191" s="18">
        <v>0</v>
      </c>
      <c r="AI191" s="18">
        <v>0</v>
      </c>
      <c r="AJ191" s="18" t="s">
        <v>151</v>
      </c>
      <c r="AK191" s="18" t="s">
        <v>151</v>
      </c>
      <c r="AL191" s="18" t="s">
        <v>151</v>
      </c>
      <c r="AM191" s="16" t="s">
        <v>25</v>
      </c>
    </row>
    <row r="192" spans="1:39" s="16" customFormat="1" ht="11.4">
      <c r="A192" s="16" t="s">
        <v>122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 t="s">
        <v>25</v>
      </c>
      <c r="P192" s="18" t="s">
        <v>122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 t="s">
        <v>151</v>
      </c>
      <c r="AG192" s="18" t="s">
        <v>151</v>
      </c>
      <c r="AH192" s="18">
        <v>0</v>
      </c>
      <c r="AI192" s="18">
        <v>0</v>
      </c>
      <c r="AJ192" s="18" t="s">
        <v>151</v>
      </c>
      <c r="AK192" s="18" t="s">
        <v>151</v>
      </c>
      <c r="AL192" s="18" t="s">
        <v>151</v>
      </c>
      <c r="AM192" s="16" t="s">
        <v>25</v>
      </c>
    </row>
    <row r="193" spans="1:39" s="16" customFormat="1" ht="11.4">
      <c r="A193" s="16" t="s">
        <v>123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 t="s">
        <v>25</v>
      </c>
      <c r="P193" s="18" t="s">
        <v>123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 t="s">
        <v>151</v>
      </c>
      <c r="AG193" s="18" t="s">
        <v>151</v>
      </c>
      <c r="AH193" s="18">
        <v>0</v>
      </c>
      <c r="AI193" s="18">
        <v>0</v>
      </c>
      <c r="AJ193" s="18" t="s">
        <v>151</v>
      </c>
      <c r="AK193" s="18" t="s">
        <v>151</v>
      </c>
      <c r="AL193" s="18" t="s">
        <v>151</v>
      </c>
      <c r="AM193" s="16" t="s">
        <v>25</v>
      </c>
    </row>
    <row r="194" spans="1:39" s="16" customFormat="1" ht="11.4">
      <c r="A194" s="16" t="s">
        <v>124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 t="s">
        <v>25</v>
      </c>
      <c r="P194" s="18" t="s">
        <v>124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 t="s">
        <v>151</v>
      </c>
      <c r="AG194" s="18" t="s">
        <v>151</v>
      </c>
      <c r="AH194" s="18">
        <v>0</v>
      </c>
      <c r="AI194" s="18">
        <v>0</v>
      </c>
      <c r="AJ194" s="18" t="s">
        <v>151</v>
      </c>
      <c r="AK194" s="18" t="s">
        <v>151</v>
      </c>
      <c r="AL194" s="18" t="s">
        <v>151</v>
      </c>
      <c r="AM194" s="16" t="s">
        <v>25</v>
      </c>
    </row>
    <row r="195" spans="1:39" s="16" customFormat="1" ht="11.4">
      <c r="A195" s="16" t="s">
        <v>125</v>
      </c>
      <c r="B195" s="18">
        <v>0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 t="s">
        <v>25</v>
      </c>
      <c r="P195" s="18" t="s">
        <v>125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 t="s">
        <v>151</v>
      </c>
      <c r="AG195" s="18" t="s">
        <v>151</v>
      </c>
      <c r="AH195" s="18">
        <v>0</v>
      </c>
      <c r="AI195" s="18">
        <v>0</v>
      </c>
      <c r="AJ195" s="18" t="s">
        <v>151</v>
      </c>
      <c r="AK195" s="18" t="s">
        <v>151</v>
      </c>
      <c r="AL195" s="18" t="s">
        <v>151</v>
      </c>
      <c r="AM195" s="16" t="s">
        <v>25</v>
      </c>
    </row>
    <row r="196" spans="1:39" s="16" customFormat="1" ht="11.4">
      <c r="A196" s="16" t="s">
        <v>126</v>
      </c>
      <c r="B196" s="18">
        <v>0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 t="s">
        <v>25</v>
      </c>
      <c r="P196" s="18" t="s">
        <v>126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 t="s">
        <v>151</v>
      </c>
      <c r="AG196" s="18" t="s">
        <v>151</v>
      </c>
      <c r="AH196" s="18">
        <v>0</v>
      </c>
      <c r="AI196" s="18">
        <v>0</v>
      </c>
      <c r="AJ196" s="18" t="s">
        <v>151</v>
      </c>
      <c r="AK196" s="18" t="s">
        <v>151</v>
      </c>
      <c r="AL196" s="18" t="s">
        <v>151</v>
      </c>
      <c r="AM196" s="16" t="s">
        <v>25</v>
      </c>
    </row>
    <row r="197" spans="1:39" s="16" customFormat="1" ht="11.4">
      <c r="A197" s="16" t="s">
        <v>127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 t="s">
        <v>25</v>
      </c>
      <c r="P197" s="18" t="s">
        <v>127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 t="s">
        <v>151</v>
      </c>
      <c r="AG197" s="18" t="s">
        <v>151</v>
      </c>
      <c r="AH197" s="18">
        <v>0</v>
      </c>
      <c r="AI197" s="18">
        <v>0</v>
      </c>
      <c r="AJ197" s="18" t="s">
        <v>151</v>
      </c>
      <c r="AK197" s="18" t="s">
        <v>151</v>
      </c>
      <c r="AL197" s="18" t="s">
        <v>151</v>
      </c>
      <c r="AM197" s="16" t="s">
        <v>25</v>
      </c>
    </row>
    <row r="198" spans="1:39" s="16" customFormat="1" ht="11.4">
      <c r="A198" s="16" t="s">
        <v>128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 t="s">
        <v>25</v>
      </c>
      <c r="P198" s="18" t="s">
        <v>128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 t="s">
        <v>151</v>
      </c>
      <c r="AG198" s="18" t="s">
        <v>151</v>
      </c>
      <c r="AH198" s="18">
        <v>0</v>
      </c>
      <c r="AI198" s="18">
        <v>0</v>
      </c>
      <c r="AJ198" s="18" t="s">
        <v>151</v>
      </c>
      <c r="AK198" s="18" t="s">
        <v>151</v>
      </c>
      <c r="AL198" s="18" t="s">
        <v>151</v>
      </c>
      <c r="AM198" s="16" t="s">
        <v>25</v>
      </c>
    </row>
    <row r="199" spans="1:39" s="16" customFormat="1" ht="11.4">
      <c r="A199" s="16" t="s">
        <v>129</v>
      </c>
      <c r="B199" s="18">
        <v>0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 t="s">
        <v>25</v>
      </c>
      <c r="P199" s="18" t="s">
        <v>129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 t="s">
        <v>151</v>
      </c>
      <c r="AG199" s="18" t="s">
        <v>151</v>
      </c>
      <c r="AH199" s="18">
        <v>0</v>
      </c>
      <c r="AI199" s="18">
        <v>0</v>
      </c>
      <c r="AJ199" s="18" t="s">
        <v>151</v>
      </c>
      <c r="AK199" s="18" t="s">
        <v>151</v>
      </c>
      <c r="AL199" s="18" t="s">
        <v>151</v>
      </c>
      <c r="AM199" s="16" t="s">
        <v>25</v>
      </c>
    </row>
    <row r="200" spans="1:39" s="16" customFormat="1" ht="11.4">
      <c r="A200" s="16" t="s">
        <v>130</v>
      </c>
      <c r="B200" s="18">
        <v>0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 t="s">
        <v>25</v>
      </c>
      <c r="P200" s="18" t="s">
        <v>130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 t="s">
        <v>151</v>
      </c>
      <c r="AG200" s="18" t="s">
        <v>151</v>
      </c>
      <c r="AH200" s="18">
        <v>0</v>
      </c>
      <c r="AI200" s="18">
        <v>0</v>
      </c>
      <c r="AJ200" s="18" t="s">
        <v>151</v>
      </c>
      <c r="AK200" s="18" t="s">
        <v>151</v>
      </c>
      <c r="AL200" s="18" t="s">
        <v>151</v>
      </c>
      <c r="AM200" s="16" t="s">
        <v>25</v>
      </c>
    </row>
    <row r="201" spans="1:39" s="16" customFormat="1" ht="11.4">
      <c r="A201" s="16" t="s">
        <v>131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 t="s">
        <v>25</v>
      </c>
      <c r="P201" s="18" t="s">
        <v>131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 t="s">
        <v>151</v>
      </c>
      <c r="AG201" s="18" t="s">
        <v>151</v>
      </c>
      <c r="AH201" s="18">
        <v>0</v>
      </c>
      <c r="AI201" s="18">
        <v>0</v>
      </c>
      <c r="AJ201" s="18" t="s">
        <v>151</v>
      </c>
      <c r="AK201" s="18" t="s">
        <v>151</v>
      </c>
      <c r="AL201" s="18" t="s">
        <v>151</v>
      </c>
      <c r="AM201" s="16" t="s">
        <v>25</v>
      </c>
    </row>
    <row r="202" spans="1:39" s="16" customFormat="1" ht="11.4">
      <c r="A202" s="16" t="s">
        <v>132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 t="s">
        <v>25</v>
      </c>
      <c r="P202" s="18" t="s">
        <v>132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 t="s">
        <v>151</v>
      </c>
      <c r="AG202" s="18" t="s">
        <v>151</v>
      </c>
      <c r="AH202" s="18">
        <v>0</v>
      </c>
      <c r="AI202" s="18">
        <v>0</v>
      </c>
      <c r="AJ202" s="18" t="s">
        <v>151</v>
      </c>
      <c r="AK202" s="18" t="s">
        <v>151</v>
      </c>
      <c r="AL202" s="18" t="s">
        <v>151</v>
      </c>
      <c r="AM202" s="16" t="s">
        <v>25</v>
      </c>
    </row>
    <row r="203" spans="1:39" s="16" customFormat="1" ht="11.4">
      <c r="A203" s="16" t="s">
        <v>133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 t="s">
        <v>25</v>
      </c>
      <c r="P203" s="18" t="s">
        <v>133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 t="s">
        <v>151</v>
      </c>
      <c r="AG203" s="18" t="s">
        <v>151</v>
      </c>
      <c r="AH203" s="18">
        <v>0</v>
      </c>
      <c r="AI203" s="18">
        <v>0</v>
      </c>
      <c r="AJ203" s="18" t="s">
        <v>151</v>
      </c>
      <c r="AK203" s="18" t="s">
        <v>151</v>
      </c>
      <c r="AL203" s="18" t="s">
        <v>151</v>
      </c>
      <c r="AM203" s="16" t="s">
        <v>25</v>
      </c>
    </row>
    <row r="204" spans="1:39" s="16" customFormat="1" ht="11.4">
      <c r="A204" s="16" t="s">
        <v>134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 t="s">
        <v>25</v>
      </c>
      <c r="P204" s="18" t="s">
        <v>134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 t="s">
        <v>151</v>
      </c>
      <c r="AG204" s="18" t="s">
        <v>151</v>
      </c>
      <c r="AH204" s="18">
        <v>0</v>
      </c>
      <c r="AI204" s="18">
        <v>0</v>
      </c>
      <c r="AJ204" s="18" t="s">
        <v>151</v>
      </c>
      <c r="AK204" s="18" t="s">
        <v>151</v>
      </c>
      <c r="AL204" s="18" t="s">
        <v>151</v>
      </c>
      <c r="AM204" s="16" t="s">
        <v>25</v>
      </c>
    </row>
    <row r="205" spans="1:39" s="16" customFormat="1" ht="11.4">
      <c r="A205" s="16" t="s">
        <v>135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 t="s">
        <v>25</v>
      </c>
      <c r="P205" s="18" t="s">
        <v>135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 t="s">
        <v>151</v>
      </c>
      <c r="AG205" s="18" t="s">
        <v>151</v>
      </c>
      <c r="AH205" s="18">
        <v>0</v>
      </c>
      <c r="AI205" s="18">
        <v>0</v>
      </c>
      <c r="AJ205" s="18" t="s">
        <v>151</v>
      </c>
      <c r="AK205" s="18" t="s">
        <v>151</v>
      </c>
      <c r="AL205" s="18" t="s">
        <v>151</v>
      </c>
      <c r="AM205" s="16" t="s">
        <v>25</v>
      </c>
    </row>
    <row r="206" spans="1:39" s="16" customFormat="1" ht="11.4">
      <c r="A206" s="16" t="s">
        <v>136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 t="s">
        <v>25</v>
      </c>
      <c r="P206" s="18" t="s">
        <v>136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 t="s">
        <v>151</v>
      </c>
      <c r="AG206" s="18" t="s">
        <v>151</v>
      </c>
      <c r="AH206" s="18">
        <v>0</v>
      </c>
      <c r="AI206" s="18">
        <v>0</v>
      </c>
      <c r="AJ206" s="18" t="s">
        <v>151</v>
      </c>
      <c r="AK206" s="18" t="s">
        <v>151</v>
      </c>
      <c r="AL206" s="18" t="s">
        <v>151</v>
      </c>
      <c r="AM206" s="16" t="s">
        <v>25</v>
      </c>
    </row>
    <row r="207" spans="1:39" s="16" customFormat="1" ht="11.4">
      <c r="A207" s="16" t="s">
        <v>137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 t="s">
        <v>25</v>
      </c>
      <c r="P207" s="18" t="s">
        <v>137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 t="s">
        <v>151</v>
      </c>
      <c r="AG207" s="18" t="s">
        <v>151</v>
      </c>
      <c r="AH207" s="18">
        <v>0</v>
      </c>
      <c r="AI207" s="18">
        <v>0</v>
      </c>
      <c r="AJ207" s="18" t="s">
        <v>151</v>
      </c>
      <c r="AK207" s="18" t="s">
        <v>151</v>
      </c>
      <c r="AL207" s="18" t="s">
        <v>151</v>
      </c>
      <c r="AM207" s="16" t="s">
        <v>25</v>
      </c>
    </row>
    <row r="208" spans="1:39" s="16" customFormat="1" ht="11.4">
      <c r="A208" s="16" t="s">
        <v>138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 t="s">
        <v>25</v>
      </c>
      <c r="P208" s="18" t="s">
        <v>138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 t="s">
        <v>151</v>
      </c>
      <c r="AG208" s="18" t="s">
        <v>151</v>
      </c>
      <c r="AH208" s="18">
        <v>0</v>
      </c>
      <c r="AI208" s="18">
        <v>0</v>
      </c>
      <c r="AJ208" s="18" t="s">
        <v>151</v>
      </c>
      <c r="AK208" s="18" t="s">
        <v>151</v>
      </c>
      <c r="AL208" s="18" t="s">
        <v>151</v>
      </c>
      <c r="AM208" s="16" t="s">
        <v>25</v>
      </c>
    </row>
    <row r="209" spans="1:39" s="16" customFormat="1" ht="11.4">
      <c r="A209" s="16" t="s">
        <v>139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 t="s">
        <v>25</v>
      </c>
      <c r="P209" s="18" t="s">
        <v>139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 t="s">
        <v>151</v>
      </c>
      <c r="AG209" s="18" t="s">
        <v>151</v>
      </c>
      <c r="AH209" s="18">
        <v>0</v>
      </c>
      <c r="AI209" s="18">
        <v>0</v>
      </c>
      <c r="AJ209" s="18" t="s">
        <v>151</v>
      </c>
      <c r="AK209" s="18" t="s">
        <v>151</v>
      </c>
      <c r="AL209" s="18" t="s">
        <v>151</v>
      </c>
      <c r="AM209" s="16" t="s">
        <v>25</v>
      </c>
    </row>
    <row r="210" spans="1:39" s="16" customFormat="1" ht="11.4">
      <c r="A210" s="16" t="s">
        <v>140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 t="s">
        <v>25</v>
      </c>
      <c r="P210" s="18" t="s">
        <v>140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 t="s">
        <v>151</v>
      </c>
      <c r="AG210" s="18" t="s">
        <v>151</v>
      </c>
      <c r="AH210" s="18">
        <v>0</v>
      </c>
      <c r="AI210" s="18">
        <v>0</v>
      </c>
      <c r="AJ210" s="18" t="s">
        <v>151</v>
      </c>
      <c r="AK210" s="18" t="s">
        <v>151</v>
      </c>
      <c r="AL210" s="18" t="s">
        <v>151</v>
      </c>
      <c r="AM210" s="16" t="s">
        <v>25</v>
      </c>
    </row>
    <row r="211" spans="1:39" s="16" customFormat="1" ht="11.4">
      <c r="A211" s="16" t="s">
        <v>141</v>
      </c>
      <c r="B211" s="18">
        <v>0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 t="s">
        <v>25</v>
      </c>
      <c r="P211" s="18" t="s">
        <v>141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 t="s">
        <v>151</v>
      </c>
      <c r="AG211" s="18" t="s">
        <v>151</v>
      </c>
      <c r="AH211" s="18">
        <v>0</v>
      </c>
      <c r="AI211" s="18">
        <v>0</v>
      </c>
      <c r="AJ211" s="18" t="s">
        <v>151</v>
      </c>
      <c r="AK211" s="18" t="s">
        <v>151</v>
      </c>
      <c r="AL211" s="18" t="s">
        <v>151</v>
      </c>
      <c r="AM211" s="16" t="s">
        <v>25</v>
      </c>
    </row>
    <row r="212" spans="1:39" s="16" customFormat="1" ht="11.4">
      <c r="A212" s="16" t="s">
        <v>142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 t="s">
        <v>25</v>
      </c>
      <c r="P212" s="18" t="s">
        <v>142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 t="s">
        <v>151</v>
      </c>
      <c r="AG212" s="18" t="s">
        <v>151</v>
      </c>
      <c r="AH212" s="18">
        <v>0</v>
      </c>
      <c r="AI212" s="18">
        <v>0</v>
      </c>
      <c r="AJ212" s="18" t="s">
        <v>151</v>
      </c>
      <c r="AK212" s="18" t="s">
        <v>151</v>
      </c>
      <c r="AL212" s="18" t="s">
        <v>151</v>
      </c>
      <c r="AM212" s="16" t="s">
        <v>25</v>
      </c>
    </row>
    <row r="213" spans="1:39" s="16" customFormat="1" ht="11.4">
      <c r="A213" s="16" t="s">
        <v>143</v>
      </c>
      <c r="B213" s="18">
        <v>0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 t="s">
        <v>25</v>
      </c>
      <c r="P213" s="18" t="s">
        <v>143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 t="s">
        <v>151</v>
      </c>
      <c r="AG213" s="18" t="s">
        <v>151</v>
      </c>
      <c r="AH213" s="18">
        <v>0</v>
      </c>
      <c r="AI213" s="18">
        <v>0</v>
      </c>
      <c r="AJ213" s="18" t="s">
        <v>151</v>
      </c>
      <c r="AK213" s="18" t="s">
        <v>151</v>
      </c>
      <c r="AL213" s="18" t="s">
        <v>151</v>
      </c>
      <c r="AM213" s="16" t="s">
        <v>25</v>
      </c>
    </row>
    <row r="214" spans="1:39" s="16" customFormat="1" ht="11.4">
      <c r="A214" s="16" t="s">
        <v>144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 t="s">
        <v>25</v>
      </c>
      <c r="P214" s="18" t="s">
        <v>144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 t="s">
        <v>151</v>
      </c>
      <c r="AG214" s="18" t="s">
        <v>151</v>
      </c>
      <c r="AH214" s="18">
        <v>0</v>
      </c>
      <c r="AI214" s="18">
        <v>0</v>
      </c>
      <c r="AJ214" s="18" t="s">
        <v>151</v>
      </c>
      <c r="AK214" s="18" t="s">
        <v>151</v>
      </c>
      <c r="AL214" s="18" t="s">
        <v>151</v>
      </c>
      <c r="AM214" s="16" t="s">
        <v>25</v>
      </c>
    </row>
    <row r="215" spans="1:39" s="16" customFormat="1" ht="11.4">
      <c r="A215" s="16" t="s">
        <v>145</v>
      </c>
      <c r="B215" s="18">
        <v>0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 t="s">
        <v>25</v>
      </c>
      <c r="P215" s="18" t="s">
        <v>145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 t="s">
        <v>151</v>
      </c>
      <c r="AG215" s="18" t="s">
        <v>151</v>
      </c>
      <c r="AH215" s="18">
        <v>0</v>
      </c>
      <c r="AI215" s="18">
        <v>0</v>
      </c>
      <c r="AJ215" s="18" t="s">
        <v>151</v>
      </c>
      <c r="AK215" s="18" t="s">
        <v>151</v>
      </c>
      <c r="AL215" s="18" t="s">
        <v>151</v>
      </c>
      <c r="AM215" s="16" t="s">
        <v>25</v>
      </c>
    </row>
    <row r="216" spans="1:39" s="16" customFormat="1" ht="11.4">
      <c r="A216" s="16" t="s">
        <v>146</v>
      </c>
      <c r="B216" s="18">
        <v>0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 t="s">
        <v>25</v>
      </c>
      <c r="P216" s="18" t="s">
        <v>146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 t="s">
        <v>151</v>
      </c>
      <c r="AG216" s="18" t="s">
        <v>151</v>
      </c>
      <c r="AH216" s="18">
        <v>0</v>
      </c>
      <c r="AI216" s="18">
        <v>0</v>
      </c>
      <c r="AJ216" s="18" t="s">
        <v>151</v>
      </c>
      <c r="AK216" s="18" t="s">
        <v>151</v>
      </c>
      <c r="AL216" s="18" t="s">
        <v>151</v>
      </c>
      <c r="AM216" s="16" t="s">
        <v>25</v>
      </c>
    </row>
    <row r="217" spans="1:39" s="17" customFormat="1" ht="12">
      <c r="A217" s="17" t="s">
        <v>147</v>
      </c>
      <c r="B217" s="17">
        <v>601</v>
      </c>
      <c r="C217" s="17">
        <v>26</v>
      </c>
      <c r="D217" s="17">
        <v>510</v>
      </c>
      <c r="E217" s="17">
        <v>0</v>
      </c>
      <c r="F217" s="17">
        <v>62</v>
      </c>
      <c r="G217" s="17">
        <v>3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 t="s">
        <v>25</v>
      </c>
      <c r="P217" s="17" t="s">
        <v>147</v>
      </c>
      <c r="Q217" s="17">
        <v>0</v>
      </c>
      <c r="R217" s="17">
        <v>23</v>
      </c>
      <c r="S217" s="17">
        <v>123</v>
      </c>
      <c r="T217" s="17">
        <v>293</v>
      </c>
      <c r="U217" s="17">
        <v>137</v>
      </c>
      <c r="V217" s="17">
        <v>20</v>
      </c>
      <c r="W217" s="17">
        <v>5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17.7</v>
      </c>
      <c r="AG217" s="17">
        <v>21.8</v>
      </c>
      <c r="AH217" s="17">
        <v>162</v>
      </c>
      <c r="AI217" s="17">
        <v>26.96</v>
      </c>
      <c r="AJ217" s="17">
        <v>17.600000000000001</v>
      </c>
      <c r="AK217" s="17">
        <v>4.3</v>
      </c>
      <c r="AL217" s="17">
        <v>18.3</v>
      </c>
      <c r="AM217" s="17" t="s">
        <v>25</v>
      </c>
    </row>
    <row r="218" spans="1:39" s="17" customFormat="1" ht="12">
      <c r="A218" s="17" t="s">
        <v>148</v>
      </c>
      <c r="B218" s="17">
        <v>613</v>
      </c>
      <c r="C218" s="17">
        <v>29</v>
      </c>
      <c r="D218" s="17">
        <v>518</v>
      </c>
      <c r="E218" s="17">
        <v>0</v>
      </c>
      <c r="F218" s="17">
        <v>62</v>
      </c>
      <c r="G218" s="17">
        <v>4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 t="s">
        <v>25</v>
      </c>
      <c r="P218" s="17" t="s">
        <v>148</v>
      </c>
      <c r="Q218" s="17">
        <v>0</v>
      </c>
      <c r="R218" s="17">
        <v>23</v>
      </c>
      <c r="S218" s="17">
        <v>125</v>
      </c>
      <c r="T218" s="17">
        <v>298</v>
      </c>
      <c r="U218" s="17">
        <v>140</v>
      </c>
      <c r="V218" s="17">
        <v>22</v>
      </c>
      <c r="W218" s="17">
        <v>5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17.8</v>
      </c>
      <c r="AG218" s="17">
        <v>21.9</v>
      </c>
      <c r="AH218" s="17">
        <v>167</v>
      </c>
      <c r="AI218" s="17">
        <v>27.24</v>
      </c>
      <c r="AJ218" s="17">
        <v>17.7</v>
      </c>
      <c r="AK218" s="17">
        <v>4.3</v>
      </c>
      <c r="AL218" s="17">
        <v>18.3</v>
      </c>
      <c r="AM218" s="17" t="s">
        <v>25</v>
      </c>
    </row>
    <row r="219" spans="1:39" s="17" customFormat="1" ht="12">
      <c r="A219" s="17" t="s">
        <v>149</v>
      </c>
      <c r="B219" s="17">
        <v>613</v>
      </c>
      <c r="C219" s="17">
        <v>29</v>
      </c>
      <c r="D219" s="17">
        <v>518</v>
      </c>
      <c r="E219" s="17">
        <v>0</v>
      </c>
      <c r="F219" s="17">
        <v>62</v>
      </c>
      <c r="G219" s="17">
        <v>4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 t="s">
        <v>25</v>
      </c>
      <c r="P219" s="17" t="s">
        <v>149</v>
      </c>
      <c r="Q219" s="17">
        <v>0</v>
      </c>
      <c r="R219" s="17">
        <v>23</v>
      </c>
      <c r="S219" s="17">
        <v>125</v>
      </c>
      <c r="T219" s="17">
        <v>298</v>
      </c>
      <c r="U219" s="17">
        <v>140</v>
      </c>
      <c r="V219" s="17">
        <v>22</v>
      </c>
      <c r="W219" s="17">
        <v>5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17.8</v>
      </c>
      <c r="AG219" s="17">
        <v>21.9</v>
      </c>
      <c r="AH219" s="17">
        <v>167</v>
      </c>
      <c r="AI219" s="17">
        <v>27.24</v>
      </c>
      <c r="AJ219" s="17">
        <v>17.7</v>
      </c>
      <c r="AK219" s="17">
        <v>4.3</v>
      </c>
      <c r="AL219" s="17">
        <v>18.3</v>
      </c>
      <c r="AM219" s="17" t="s">
        <v>25</v>
      </c>
    </row>
    <row r="220" spans="1:39" s="17" customFormat="1" ht="12">
      <c r="A220" s="17" t="s">
        <v>150</v>
      </c>
      <c r="B220" s="17">
        <v>624</v>
      </c>
      <c r="C220" s="17">
        <v>29</v>
      </c>
      <c r="D220" s="17">
        <v>526</v>
      </c>
      <c r="E220" s="17">
        <v>0</v>
      </c>
      <c r="F220" s="17">
        <v>65</v>
      </c>
      <c r="G220" s="17">
        <v>4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 t="s">
        <v>25</v>
      </c>
      <c r="P220" s="17" t="s">
        <v>150</v>
      </c>
      <c r="Q220" s="17">
        <v>0</v>
      </c>
      <c r="R220" s="17">
        <v>24</v>
      </c>
      <c r="S220" s="17">
        <v>126</v>
      </c>
      <c r="T220" s="17">
        <v>301</v>
      </c>
      <c r="U220" s="17">
        <v>144</v>
      </c>
      <c r="V220" s="17">
        <v>24</v>
      </c>
      <c r="W220" s="17">
        <v>5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17.8</v>
      </c>
      <c r="AG220" s="17">
        <v>21.9</v>
      </c>
      <c r="AH220" s="17">
        <v>173</v>
      </c>
      <c r="AI220" s="17">
        <v>27.72</v>
      </c>
      <c r="AJ220" s="17">
        <v>17.7</v>
      </c>
      <c r="AK220" s="17">
        <v>4.3</v>
      </c>
      <c r="AL220" s="17">
        <v>18.600000000000001</v>
      </c>
      <c r="AM220" s="17" t="s">
        <v>25</v>
      </c>
    </row>
    <row r="223" spans="1:39" s="15" customFormat="1">
      <c r="A223" s="15" t="s">
        <v>170</v>
      </c>
    </row>
    <row r="225" spans="1:39" s="13" customFormat="1" ht="12">
      <c r="A225" s="13" t="s">
        <v>16</v>
      </c>
      <c r="B225" s="13" t="s">
        <v>17</v>
      </c>
      <c r="C225" s="13" t="s">
        <v>18</v>
      </c>
      <c r="D225" s="13" t="s">
        <v>18</v>
      </c>
      <c r="E225" s="13" t="s">
        <v>18</v>
      </c>
      <c r="F225" s="13" t="s">
        <v>18</v>
      </c>
      <c r="G225" s="13" t="s">
        <v>18</v>
      </c>
      <c r="H225" s="13" t="s">
        <v>18</v>
      </c>
      <c r="I225" s="13" t="s">
        <v>18</v>
      </c>
      <c r="J225" s="13" t="s">
        <v>18</v>
      </c>
      <c r="K225" s="13" t="s">
        <v>18</v>
      </c>
      <c r="L225" s="13" t="s">
        <v>18</v>
      </c>
      <c r="M225" s="13" t="s">
        <v>18</v>
      </c>
      <c r="N225" s="13" t="s">
        <v>18</v>
      </c>
      <c r="O225" s="13" t="s">
        <v>19</v>
      </c>
      <c r="P225" s="13" t="s">
        <v>16</v>
      </c>
      <c r="Q225" s="13" t="s">
        <v>20</v>
      </c>
      <c r="R225" s="13" t="s">
        <v>20</v>
      </c>
      <c r="S225" s="13" t="s">
        <v>20</v>
      </c>
      <c r="T225" s="13" t="s">
        <v>20</v>
      </c>
      <c r="U225" s="13" t="s">
        <v>20</v>
      </c>
      <c r="V225" s="13" t="s">
        <v>20</v>
      </c>
      <c r="W225" s="13" t="s">
        <v>20</v>
      </c>
      <c r="X225" s="13" t="s">
        <v>20</v>
      </c>
      <c r="Y225" s="13" t="s">
        <v>20</v>
      </c>
      <c r="Z225" s="13" t="s">
        <v>20</v>
      </c>
      <c r="AA225" s="13" t="s">
        <v>20</v>
      </c>
      <c r="AB225" s="13" t="s">
        <v>20</v>
      </c>
      <c r="AC225" s="13" t="s">
        <v>20</v>
      </c>
      <c r="AD225" s="13" t="s">
        <v>20</v>
      </c>
      <c r="AE225" s="13" t="s">
        <v>20</v>
      </c>
      <c r="AF225" s="13" t="s">
        <v>21</v>
      </c>
      <c r="AG225" s="13" t="s">
        <v>22</v>
      </c>
      <c r="AH225" s="13" t="s">
        <v>23</v>
      </c>
      <c r="AI225" s="13" t="s">
        <v>24</v>
      </c>
      <c r="AJ225" s="13" t="s">
        <v>179</v>
      </c>
      <c r="AK225" s="13" t="s">
        <v>180</v>
      </c>
      <c r="AL225" s="13" t="s">
        <v>181</v>
      </c>
      <c r="AM225" s="13" t="s">
        <v>19</v>
      </c>
    </row>
    <row r="226" spans="1:39" s="13" customFormat="1" ht="12">
      <c r="A226" s="13" t="s">
        <v>25</v>
      </c>
      <c r="B226" s="13" t="s">
        <v>25</v>
      </c>
      <c r="C226" s="13" t="s">
        <v>26</v>
      </c>
      <c r="D226" s="13" t="s">
        <v>27</v>
      </c>
      <c r="E226" s="13" t="s">
        <v>28</v>
      </c>
      <c r="F226" s="13" t="s">
        <v>29</v>
      </c>
      <c r="G226" s="13" t="s">
        <v>30</v>
      </c>
      <c r="H226" s="13" t="s">
        <v>31</v>
      </c>
      <c r="I226" s="13" t="s">
        <v>32</v>
      </c>
      <c r="J226" s="13" t="s">
        <v>33</v>
      </c>
      <c r="K226" s="13" t="s">
        <v>34</v>
      </c>
      <c r="L226" s="13" t="s">
        <v>35</v>
      </c>
      <c r="M226" s="13" t="s">
        <v>163</v>
      </c>
      <c r="N226" s="13" t="s">
        <v>164</v>
      </c>
      <c r="O226" s="13" t="s">
        <v>25</v>
      </c>
      <c r="P226" s="13" t="s">
        <v>25</v>
      </c>
      <c r="Q226" s="13" t="s">
        <v>36</v>
      </c>
      <c r="R226" s="13" t="s">
        <v>30</v>
      </c>
      <c r="S226" s="13" t="s">
        <v>35</v>
      </c>
      <c r="T226" s="13" t="s">
        <v>37</v>
      </c>
      <c r="U226" s="13" t="s">
        <v>38</v>
      </c>
      <c r="V226" s="13" t="s">
        <v>39</v>
      </c>
      <c r="W226" s="13" t="s">
        <v>40</v>
      </c>
      <c r="X226" s="13" t="s">
        <v>41</v>
      </c>
      <c r="Y226" s="13" t="s">
        <v>42</v>
      </c>
      <c r="Z226" s="13" t="s">
        <v>43</v>
      </c>
      <c r="AA226" s="13" t="s">
        <v>44</v>
      </c>
      <c r="AB226" s="13" t="s">
        <v>45</v>
      </c>
      <c r="AC226" s="13" t="s">
        <v>46</v>
      </c>
      <c r="AD226" s="13" t="s">
        <v>47</v>
      </c>
      <c r="AE226" s="13" t="s">
        <v>48</v>
      </c>
      <c r="AF226" s="13" t="s">
        <v>25</v>
      </c>
      <c r="AG226" s="13" t="s">
        <v>49</v>
      </c>
      <c r="AH226" s="13" t="s">
        <v>38</v>
      </c>
      <c r="AI226" s="13" t="s">
        <v>38</v>
      </c>
      <c r="AJ226" s="13" t="s">
        <v>25</v>
      </c>
      <c r="AK226" s="13" t="s">
        <v>25</v>
      </c>
      <c r="AL226" s="13" t="s">
        <v>25</v>
      </c>
      <c r="AM226" s="13" t="s">
        <v>25</v>
      </c>
    </row>
    <row r="227" spans="1:39" s="13" customFormat="1" ht="12">
      <c r="A227" s="13" t="s">
        <v>25</v>
      </c>
      <c r="B227" s="13" t="s">
        <v>25</v>
      </c>
      <c r="C227" s="13" t="s">
        <v>25</v>
      </c>
      <c r="D227" s="13" t="s">
        <v>25</v>
      </c>
      <c r="E227" s="13" t="s">
        <v>25</v>
      </c>
      <c r="F227" s="13" t="s">
        <v>25</v>
      </c>
      <c r="G227" s="13" t="s">
        <v>25</v>
      </c>
      <c r="H227" s="13" t="s">
        <v>25</v>
      </c>
      <c r="I227" s="13" t="s">
        <v>25</v>
      </c>
      <c r="J227" s="13" t="s">
        <v>25</v>
      </c>
      <c r="K227" s="13" t="s">
        <v>25</v>
      </c>
      <c r="L227" s="13" t="s">
        <v>25</v>
      </c>
      <c r="M227" s="13" t="s">
        <v>25</v>
      </c>
      <c r="N227" s="13" t="s">
        <v>25</v>
      </c>
      <c r="O227" s="13" t="s">
        <v>25</v>
      </c>
      <c r="P227" s="13" t="s">
        <v>25</v>
      </c>
      <c r="Q227" s="13" t="s">
        <v>30</v>
      </c>
      <c r="R227" s="13" t="s">
        <v>35</v>
      </c>
      <c r="S227" s="13" t="s">
        <v>37</v>
      </c>
      <c r="T227" s="13" t="s">
        <v>38</v>
      </c>
      <c r="U227" s="13" t="s">
        <v>39</v>
      </c>
      <c r="V227" s="13" t="s">
        <v>40</v>
      </c>
      <c r="W227" s="13" t="s">
        <v>41</v>
      </c>
      <c r="X227" s="13" t="s">
        <v>42</v>
      </c>
      <c r="Y227" s="13" t="s">
        <v>43</v>
      </c>
      <c r="Z227" s="13" t="s">
        <v>44</v>
      </c>
      <c r="AA227" s="13" t="s">
        <v>45</v>
      </c>
      <c r="AB227" s="13" t="s">
        <v>46</v>
      </c>
      <c r="AC227" s="13" t="s">
        <v>47</v>
      </c>
      <c r="AD227" s="13" t="s">
        <v>48</v>
      </c>
      <c r="AE227" s="13" t="s">
        <v>50</v>
      </c>
      <c r="AF227" s="13" t="s">
        <v>25</v>
      </c>
      <c r="AG227" s="13" t="s">
        <v>25</v>
      </c>
      <c r="AH227" s="13" t="s">
        <v>25</v>
      </c>
      <c r="AI227" s="13" t="s">
        <v>25</v>
      </c>
      <c r="AJ227" s="13" t="s">
        <v>25</v>
      </c>
      <c r="AK227" s="13" t="s">
        <v>25</v>
      </c>
      <c r="AL227" s="13" t="s">
        <v>25</v>
      </c>
      <c r="AM227" s="13" t="s">
        <v>25</v>
      </c>
    </row>
    <row r="228" spans="1:39" s="16" customFormat="1" ht="11.4">
      <c r="A228" s="16" t="s">
        <v>51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 t="s">
        <v>25</v>
      </c>
      <c r="P228" s="18" t="s">
        <v>51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 t="s">
        <v>151</v>
      </c>
      <c r="AG228" s="18" t="s">
        <v>151</v>
      </c>
      <c r="AH228" s="18">
        <v>0</v>
      </c>
      <c r="AI228" s="18">
        <v>0</v>
      </c>
      <c r="AJ228" s="18" t="s">
        <v>151</v>
      </c>
      <c r="AK228" s="18" t="s">
        <v>151</v>
      </c>
      <c r="AL228" s="18" t="s">
        <v>151</v>
      </c>
      <c r="AM228" s="16" t="s">
        <v>25</v>
      </c>
    </row>
    <row r="229" spans="1:39" s="16" customFormat="1" ht="11.4">
      <c r="A229" s="16" t="s">
        <v>52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 t="s">
        <v>25</v>
      </c>
      <c r="P229" s="18" t="s">
        <v>52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 t="s">
        <v>151</v>
      </c>
      <c r="AG229" s="18" t="s">
        <v>151</v>
      </c>
      <c r="AH229" s="18">
        <v>0</v>
      </c>
      <c r="AI229" s="18">
        <v>0</v>
      </c>
      <c r="AJ229" s="18" t="s">
        <v>151</v>
      </c>
      <c r="AK229" s="18" t="s">
        <v>151</v>
      </c>
      <c r="AL229" s="18" t="s">
        <v>151</v>
      </c>
      <c r="AM229" s="16" t="s">
        <v>25</v>
      </c>
    </row>
    <row r="230" spans="1:39" s="16" customFormat="1" ht="11.4">
      <c r="A230" s="16" t="s">
        <v>53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 t="s">
        <v>25</v>
      </c>
      <c r="P230" s="18" t="s">
        <v>53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 t="s">
        <v>151</v>
      </c>
      <c r="AG230" s="18" t="s">
        <v>151</v>
      </c>
      <c r="AH230" s="18">
        <v>0</v>
      </c>
      <c r="AI230" s="18">
        <v>0</v>
      </c>
      <c r="AJ230" s="18" t="s">
        <v>151</v>
      </c>
      <c r="AK230" s="18" t="s">
        <v>151</v>
      </c>
      <c r="AL230" s="18" t="s">
        <v>151</v>
      </c>
      <c r="AM230" s="16" t="s">
        <v>25</v>
      </c>
    </row>
    <row r="231" spans="1:39" s="16" customFormat="1" ht="11.4">
      <c r="A231" s="16" t="s">
        <v>54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 t="s">
        <v>25</v>
      </c>
      <c r="P231" s="18" t="s">
        <v>54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 t="s">
        <v>151</v>
      </c>
      <c r="AG231" s="18" t="s">
        <v>151</v>
      </c>
      <c r="AH231" s="18">
        <v>0</v>
      </c>
      <c r="AI231" s="18">
        <v>0</v>
      </c>
      <c r="AJ231" s="18" t="s">
        <v>151</v>
      </c>
      <c r="AK231" s="18" t="s">
        <v>151</v>
      </c>
      <c r="AL231" s="18" t="s">
        <v>151</v>
      </c>
      <c r="AM231" s="16" t="s">
        <v>25</v>
      </c>
    </row>
    <row r="232" spans="1:39" s="16" customFormat="1" ht="11.4">
      <c r="A232" s="16" t="s">
        <v>55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 t="s">
        <v>25</v>
      </c>
      <c r="P232" s="18" t="s">
        <v>55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 t="s">
        <v>151</v>
      </c>
      <c r="AG232" s="18" t="s">
        <v>151</v>
      </c>
      <c r="AH232" s="18">
        <v>0</v>
      </c>
      <c r="AI232" s="18">
        <v>0</v>
      </c>
      <c r="AJ232" s="18" t="s">
        <v>151</v>
      </c>
      <c r="AK232" s="18" t="s">
        <v>151</v>
      </c>
      <c r="AL232" s="18" t="s">
        <v>151</v>
      </c>
      <c r="AM232" s="16" t="s">
        <v>25</v>
      </c>
    </row>
    <row r="233" spans="1:39" s="16" customFormat="1" ht="11.4">
      <c r="A233" s="16" t="s">
        <v>56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 t="s">
        <v>25</v>
      </c>
      <c r="P233" s="18" t="s">
        <v>56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 t="s">
        <v>151</v>
      </c>
      <c r="AG233" s="18" t="s">
        <v>151</v>
      </c>
      <c r="AH233" s="18">
        <v>0</v>
      </c>
      <c r="AI233" s="18">
        <v>0</v>
      </c>
      <c r="AJ233" s="18" t="s">
        <v>151</v>
      </c>
      <c r="AK233" s="18" t="s">
        <v>151</v>
      </c>
      <c r="AL233" s="18" t="s">
        <v>151</v>
      </c>
      <c r="AM233" s="16" t="s">
        <v>25</v>
      </c>
    </row>
    <row r="234" spans="1:39" s="16" customFormat="1" ht="11.4">
      <c r="A234" s="16" t="s">
        <v>57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 t="s">
        <v>25</v>
      </c>
      <c r="P234" s="18" t="s">
        <v>57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 t="s">
        <v>151</v>
      </c>
      <c r="AG234" s="18" t="s">
        <v>151</v>
      </c>
      <c r="AH234" s="18">
        <v>0</v>
      </c>
      <c r="AI234" s="18">
        <v>0</v>
      </c>
      <c r="AJ234" s="18" t="s">
        <v>151</v>
      </c>
      <c r="AK234" s="18" t="s">
        <v>151</v>
      </c>
      <c r="AL234" s="18" t="s">
        <v>151</v>
      </c>
      <c r="AM234" s="16" t="s">
        <v>25</v>
      </c>
    </row>
    <row r="235" spans="1:39" s="16" customFormat="1" ht="11.4">
      <c r="A235" s="16" t="s">
        <v>58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 t="s">
        <v>25</v>
      </c>
      <c r="P235" s="18" t="s">
        <v>58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 t="s">
        <v>151</v>
      </c>
      <c r="AG235" s="18" t="s">
        <v>151</v>
      </c>
      <c r="AH235" s="18">
        <v>0</v>
      </c>
      <c r="AI235" s="18">
        <v>0</v>
      </c>
      <c r="AJ235" s="18" t="s">
        <v>151</v>
      </c>
      <c r="AK235" s="18" t="s">
        <v>151</v>
      </c>
      <c r="AL235" s="18" t="s">
        <v>151</v>
      </c>
      <c r="AM235" s="16" t="s">
        <v>25</v>
      </c>
    </row>
    <row r="236" spans="1:39" s="16" customFormat="1" ht="11.4">
      <c r="A236" s="16" t="s">
        <v>59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 t="s">
        <v>25</v>
      </c>
      <c r="P236" s="18" t="s">
        <v>59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 t="s">
        <v>151</v>
      </c>
      <c r="AG236" s="18" t="s">
        <v>151</v>
      </c>
      <c r="AH236" s="18">
        <v>0</v>
      </c>
      <c r="AI236" s="18">
        <v>0</v>
      </c>
      <c r="AJ236" s="18" t="s">
        <v>151</v>
      </c>
      <c r="AK236" s="18" t="s">
        <v>151</v>
      </c>
      <c r="AL236" s="18" t="s">
        <v>151</v>
      </c>
      <c r="AM236" s="16" t="s">
        <v>25</v>
      </c>
    </row>
    <row r="237" spans="1:39" s="16" customFormat="1" ht="11.4">
      <c r="A237" s="16" t="s">
        <v>60</v>
      </c>
      <c r="B237" s="18">
        <v>0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 t="s">
        <v>25</v>
      </c>
      <c r="P237" s="18" t="s">
        <v>60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 t="s">
        <v>151</v>
      </c>
      <c r="AG237" s="18" t="s">
        <v>151</v>
      </c>
      <c r="AH237" s="18">
        <v>0</v>
      </c>
      <c r="AI237" s="18">
        <v>0</v>
      </c>
      <c r="AJ237" s="18" t="s">
        <v>151</v>
      </c>
      <c r="AK237" s="18" t="s">
        <v>151</v>
      </c>
      <c r="AL237" s="18" t="s">
        <v>151</v>
      </c>
      <c r="AM237" s="16" t="s">
        <v>25</v>
      </c>
    </row>
    <row r="238" spans="1:39" s="16" customFormat="1" ht="11.4">
      <c r="A238" s="16" t="s">
        <v>61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 t="s">
        <v>25</v>
      </c>
      <c r="P238" s="18" t="s">
        <v>61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 t="s">
        <v>151</v>
      </c>
      <c r="AG238" s="18" t="s">
        <v>151</v>
      </c>
      <c r="AH238" s="18">
        <v>0</v>
      </c>
      <c r="AI238" s="18">
        <v>0</v>
      </c>
      <c r="AJ238" s="18" t="s">
        <v>151</v>
      </c>
      <c r="AK238" s="18" t="s">
        <v>151</v>
      </c>
      <c r="AL238" s="18" t="s">
        <v>151</v>
      </c>
      <c r="AM238" s="16" t="s">
        <v>25</v>
      </c>
    </row>
    <row r="239" spans="1:39" s="16" customFormat="1" ht="11.4">
      <c r="A239" s="16" t="s">
        <v>62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 t="s">
        <v>25</v>
      </c>
      <c r="P239" s="18" t="s">
        <v>62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 t="s">
        <v>151</v>
      </c>
      <c r="AG239" s="18" t="s">
        <v>151</v>
      </c>
      <c r="AH239" s="18">
        <v>0</v>
      </c>
      <c r="AI239" s="18">
        <v>0</v>
      </c>
      <c r="AJ239" s="18" t="s">
        <v>151</v>
      </c>
      <c r="AK239" s="18" t="s">
        <v>151</v>
      </c>
      <c r="AL239" s="18" t="s">
        <v>151</v>
      </c>
      <c r="AM239" s="16" t="s">
        <v>25</v>
      </c>
    </row>
    <row r="240" spans="1:39" s="16" customFormat="1" ht="11.4">
      <c r="A240" s="16" t="s">
        <v>63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 t="s">
        <v>25</v>
      </c>
      <c r="P240" s="18" t="s">
        <v>63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 t="s">
        <v>151</v>
      </c>
      <c r="AG240" s="18" t="s">
        <v>151</v>
      </c>
      <c r="AH240" s="18">
        <v>0</v>
      </c>
      <c r="AI240" s="18">
        <v>0</v>
      </c>
      <c r="AJ240" s="18" t="s">
        <v>151</v>
      </c>
      <c r="AK240" s="18" t="s">
        <v>151</v>
      </c>
      <c r="AL240" s="18" t="s">
        <v>151</v>
      </c>
      <c r="AM240" s="16" t="s">
        <v>25</v>
      </c>
    </row>
    <row r="241" spans="1:39" s="16" customFormat="1" ht="11.4">
      <c r="A241" s="16" t="s">
        <v>64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 t="s">
        <v>25</v>
      </c>
      <c r="P241" s="18" t="s">
        <v>64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 t="s">
        <v>151</v>
      </c>
      <c r="AG241" s="18" t="s">
        <v>151</v>
      </c>
      <c r="AH241" s="18">
        <v>0</v>
      </c>
      <c r="AI241" s="18">
        <v>0</v>
      </c>
      <c r="AJ241" s="18" t="s">
        <v>151</v>
      </c>
      <c r="AK241" s="18" t="s">
        <v>151</v>
      </c>
      <c r="AL241" s="18" t="s">
        <v>151</v>
      </c>
      <c r="AM241" s="16" t="s">
        <v>25</v>
      </c>
    </row>
    <row r="242" spans="1:39" s="16" customFormat="1" ht="11.4">
      <c r="A242" s="16" t="s">
        <v>65</v>
      </c>
      <c r="B242" s="18">
        <v>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 t="s">
        <v>25</v>
      </c>
      <c r="P242" s="18" t="s">
        <v>65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 t="s">
        <v>151</v>
      </c>
      <c r="AG242" s="18" t="s">
        <v>151</v>
      </c>
      <c r="AH242" s="18">
        <v>0</v>
      </c>
      <c r="AI242" s="18">
        <v>0</v>
      </c>
      <c r="AJ242" s="18" t="s">
        <v>151</v>
      </c>
      <c r="AK242" s="18" t="s">
        <v>151</v>
      </c>
      <c r="AL242" s="18" t="s">
        <v>151</v>
      </c>
      <c r="AM242" s="16" t="s">
        <v>25</v>
      </c>
    </row>
    <row r="243" spans="1:39" s="16" customFormat="1" ht="11.4">
      <c r="A243" s="16" t="s">
        <v>66</v>
      </c>
      <c r="B243" s="18">
        <v>0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 t="s">
        <v>25</v>
      </c>
      <c r="P243" s="18" t="s">
        <v>66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 t="s">
        <v>151</v>
      </c>
      <c r="AG243" s="18" t="s">
        <v>151</v>
      </c>
      <c r="AH243" s="18">
        <v>0</v>
      </c>
      <c r="AI243" s="18">
        <v>0</v>
      </c>
      <c r="AJ243" s="18" t="s">
        <v>151</v>
      </c>
      <c r="AK243" s="18" t="s">
        <v>151</v>
      </c>
      <c r="AL243" s="18" t="s">
        <v>151</v>
      </c>
      <c r="AM243" s="16" t="s">
        <v>25</v>
      </c>
    </row>
    <row r="244" spans="1:39" s="16" customFormat="1" ht="11.4">
      <c r="A244" s="16" t="s">
        <v>67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 t="s">
        <v>25</v>
      </c>
      <c r="P244" s="18" t="s">
        <v>67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 t="s">
        <v>151</v>
      </c>
      <c r="AG244" s="18" t="s">
        <v>151</v>
      </c>
      <c r="AH244" s="18">
        <v>0</v>
      </c>
      <c r="AI244" s="18">
        <v>0</v>
      </c>
      <c r="AJ244" s="18" t="s">
        <v>151</v>
      </c>
      <c r="AK244" s="18" t="s">
        <v>151</v>
      </c>
      <c r="AL244" s="18" t="s">
        <v>151</v>
      </c>
      <c r="AM244" s="16" t="s">
        <v>25</v>
      </c>
    </row>
    <row r="245" spans="1:39" s="16" customFormat="1" ht="11.4">
      <c r="A245" s="16" t="s">
        <v>68</v>
      </c>
      <c r="B245" s="18">
        <v>0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 t="s">
        <v>25</v>
      </c>
      <c r="P245" s="18" t="s">
        <v>68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 t="s">
        <v>151</v>
      </c>
      <c r="AG245" s="18" t="s">
        <v>151</v>
      </c>
      <c r="AH245" s="18">
        <v>0</v>
      </c>
      <c r="AI245" s="18">
        <v>0</v>
      </c>
      <c r="AJ245" s="18" t="s">
        <v>151</v>
      </c>
      <c r="AK245" s="18" t="s">
        <v>151</v>
      </c>
      <c r="AL245" s="18" t="s">
        <v>151</v>
      </c>
      <c r="AM245" s="16" t="s">
        <v>25</v>
      </c>
    </row>
    <row r="246" spans="1:39" s="16" customFormat="1" ht="11.4">
      <c r="A246" s="16" t="s">
        <v>69</v>
      </c>
      <c r="B246" s="18">
        <v>0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 t="s">
        <v>25</v>
      </c>
      <c r="P246" s="18" t="s">
        <v>69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 t="s">
        <v>151</v>
      </c>
      <c r="AG246" s="18" t="s">
        <v>151</v>
      </c>
      <c r="AH246" s="18">
        <v>0</v>
      </c>
      <c r="AI246" s="18">
        <v>0</v>
      </c>
      <c r="AJ246" s="18" t="s">
        <v>151</v>
      </c>
      <c r="AK246" s="18" t="s">
        <v>151</v>
      </c>
      <c r="AL246" s="18" t="s">
        <v>151</v>
      </c>
      <c r="AM246" s="16" t="s">
        <v>25</v>
      </c>
    </row>
    <row r="247" spans="1:39" s="16" customFormat="1" ht="11.4">
      <c r="A247" s="16" t="s">
        <v>70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 t="s">
        <v>25</v>
      </c>
      <c r="P247" s="18" t="s">
        <v>70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 t="s">
        <v>151</v>
      </c>
      <c r="AG247" s="18" t="s">
        <v>151</v>
      </c>
      <c r="AH247" s="18">
        <v>0</v>
      </c>
      <c r="AI247" s="18">
        <v>0</v>
      </c>
      <c r="AJ247" s="18" t="s">
        <v>151</v>
      </c>
      <c r="AK247" s="18" t="s">
        <v>151</v>
      </c>
      <c r="AL247" s="18" t="s">
        <v>151</v>
      </c>
      <c r="AM247" s="16" t="s">
        <v>25</v>
      </c>
    </row>
    <row r="248" spans="1:39" s="16" customFormat="1" ht="11.4">
      <c r="A248" s="16" t="s">
        <v>71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 t="s">
        <v>25</v>
      </c>
      <c r="P248" s="18" t="s">
        <v>71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 t="s">
        <v>151</v>
      </c>
      <c r="AG248" s="18" t="s">
        <v>151</v>
      </c>
      <c r="AH248" s="18">
        <v>0</v>
      </c>
      <c r="AI248" s="18">
        <v>0</v>
      </c>
      <c r="AJ248" s="18" t="s">
        <v>151</v>
      </c>
      <c r="AK248" s="18" t="s">
        <v>151</v>
      </c>
      <c r="AL248" s="18" t="s">
        <v>151</v>
      </c>
      <c r="AM248" s="16" t="s">
        <v>25</v>
      </c>
    </row>
    <row r="249" spans="1:39" s="16" customFormat="1" ht="11.4">
      <c r="A249" s="16" t="s">
        <v>72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 t="s">
        <v>25</v>
      </c>
      <c r="P249" s="18" t="s">
        <v>72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 t="s">
        <v>151</v>
      </c>
      <c r="AG249" s="18" t="s">
        <v>151</v>
      </c>
      <c r="AH249" s="18">
        <v>0</v>
      </c>
      <c r="AI249" s="18">
        <v>0</v>
      </c>
      <c r="AJ249" s="18" t="s">
        <v>151</v>
      </c>
      <c r="AK249" s="18" t="s">
        <v>151</v>
      </c>
      <c r="AL249" s="18" t="s">
        <v>151</v>
      </c>
      <c r="AM249" s="16" t="s">
        <v>25</v>
      </c>
    </row>
    <row r="250" spans="1:39" s="16" customFormat="1" ht="11.4">
      <c r="A250" s="16" t="s">
        <v>73</v>
      </c>
      <c r="B250" s="18">
        <v>0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 t="s">
        <v>25</v>
      </c>
      <c r="P250" s="18" t="s">
        <v>73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 t="s">
        <v>151</v>
      </c>
      <c r="AG250" s="18" t="s">
        <v>151</v>
      </c>
      <c r="AH250" s="18">
        <v>0</v>
      </c>
      <c r="AI250" s="18">
        <v>0</v>
      </c>
      <c r="AJ250" s="18" t="s">
        <v>151</v>
      </c>
      <c r="AK250" s="18" t="s">
        <v>151</v>
      </c>
      <c r="AL250" s="18" t="s">
        <v>151</v>
      </c>
      <c r="AM250" s="16" t="s">
        <v>25</v>
      </c>
    </row>
    <row r="251" spans="1:39" s="16" customFormat="1" ht="11.4">
      <c r="A251" s="16" t="s">
        <v>74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 t="s">
        <v>25</v>
      </c>
      <c r="P251" s="18" t="s">
        <v>74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 t="s">
        <v>151</v>
      </c>
      <c r="AG251" s="18" t="s">
        <v>151</v>
      </c>
      <c r="AH251" s="18">
        <v>0</v>
      </c>
      <c r="AI251" s="18">
        <v>0</v>
      </c>
      <c r="AJ251" s="18" t="s">
        <v>151</v>
      </c>
      <c r="AK251" s="18" t="s">
        <v>151</v>
      </c>
      <c r="AL251" s="18" t="s">
        <v>151</v>
      </c>
      <c r="AM251" s="16" t="s">
        <v>25</v>
      </c>
    </row>
    <row r="252" spans="1:39" s="16" customFormat="1" ht="11.4">
      <c r="A252" s="16" t="s">
        <v>75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 t="s">
        <v>25</v>
      </c>
      <c r="P252" s="18" t="s">
        <v>75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 t="s">
        <v>151</v>
      </c>
      <c r="AG252" s="18" t="s">
        <v>151</v>
      </c>
      <c r="AH252" s="18">
        <v>0</v>
      </c>
      <c r="AI252" s="18">
        <v>0</v>
      </c>
      <c r="AJ252" s="18" t="s">
        <v>151</v>
      </c>
      <c r="AK252" s="18" t="s">
        <v>151</v>
      </c>
      <c r="AL252" s="18" t="s">
        <v>151</v>
      </c>
      <c r="AM252" s="16" t="s">
        <v>25</v>
      </c>
    </row>
    <row r="253" spans="1:39" s="16" customFormat="1" ht="11.4">
      <c r="A253" s="16" t="s">
        <v>76</v>
      </c>
      <c r="B253" s="18">
        <v>0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 t="s">
        <v>25</v>
      </c>
      <c r="P253" s="18" t="s">
        <v>76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 t="s">
        <v>151</v>
      </c>
      <c r="AG253" s="18" t="s">
        <v>151</v>
      </c>
      <c r="AH253" s="18">
        <v>0</v>
      </c>
      <c r="AI253" s="18">
        <v>0</v>
      </c>
      <c r="AJ253" s="18" t="s">
        <v>151</v>
      </c>
      <c r="AK253" s="18" t="s">
        <v>151</v>
      </c>
      <c r="AL253" s="18" t="s">
        <v>151</v>
      </c>
      <c r="AM253" s="16" t="s">
        <v>25</v>
      </c>
    </row>
    <row r="254" spans="1:39" s="16" customFormat="1" ht="11.4">
      <c r="A254" s="16" t="s">
        <v>77</v>
      </c>
      <c r="B254" s="18">
        <v>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 t="s">
        <v>25</v>
      </c>
      <c r="P254" s="18" t="s">
        <v>77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 t="s">
        <v>151</v>
      </c>
      <c r="AG254" s="18" t="s">
        <v>151</v>
      </c>
      <c r="AH254" s="18">
        <v>0</v>
      </c>
      <c r="AI254" s="18">
        <v>0</v>
      </c>
      <c r="AJ254" s="18" t="s">
        <v>151</v>
      </c>
      <c r="AK254" s="18" t="s">
        <v>151</v>
      </c>
      <c r="AL254" s="18" t="s">
        <v>151</v>
      </c>
      <c r="AM254" s="16" t="s">
        <v>25</v>
      </c>
    </row>
    <row r="255" spans="1:39" s="16" customFormat="1" ht="11.4">
      <c r="A255" s="16" t="s">
        <v>78</v>
      </c>
      <c r="B255" s="18">
        <v>0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 t="s">
        <v>25</v>
      </c>
      <c r="P255" s="18" t="s">
        <v>78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 t="s">
        <v>151</v>
      </c>
      <c r="AG255" s="18" t="s">
        <v>151</v>
      </c>
      <c r="AH255" s="18">
        <v>0</v>
      </c>
      <c r="AI255" s="18">
        <v>0</v>
      </c>
      <c r="AJ255" s="18" t="s">
        <v>151</v>
      </c>
      <c r="AK255" s="18" t="s">
        <v>151</v>
      </c>
      <c r="AL255" s="18" t="s">
        <v>151</v>
      </c>
      <c r="AM255" s="16" t="s">
        <v>25</v>
      </c>
    </row>
    <row r="256" spans="1:39" s="16" customFormat="1" ht="11.4">
      <c r="A256" s="16" t="s">
        <v>79</v>
      </c>
      <c r="B256" s="18">
        <v>4</v>
      </c>
      <c r="C256" s="18">
        <v>0</v>
      </c>
      <c r="D256" s="18">
        <v>2</v>
      </c>
      <c r="E256" s="18">
        <v>0</v>
      </c>
      <c r="F256" s="18">
        <v>2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 t="s">
        <v>25</v>
      </c>
      <c r="P256" s="18" t="s">
        <v>79</v>
      </c>
      <c r="Q256" s="18">
        <v>0</v>
      </c>
      <c r="R256" s="18">
        <v>0</v>
      </c>
      <c r="S256" s="18">
        <v>0</v>
      </c>
      <c r="T256" s="18">
        <v>4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17.7</v>
      </c>
      <c r="AG256" s="18" t="s">
        <v>151</v>
      </c>
      <c r="AH256" s="18">
        <v>0</v>
      </c>
      <c r="AI256" s="18">
        <v>0</v>
      </c>
      <c r="AJ256" s="18" t="s">
        <v>151</v>
      </c>
      <c r="AK256" s="18">
        <v>1.7</v>
      </c>
      <c r="AL256" s="18">
        <v>2.9</v>
      </c>
      <c r="AM256" s="16" t="s">
        <v>25</v>
      </c>
    </row>
    <row r="257" spans="1:39" s="16" customFormat="1" ht="11.4">
      <c r="A257" s="16" t="s">
        <v>80</v>
      </c>
      <c r="B257" s="16">
        <v>14</v>
      </c>
      <c r="C257" s="16">
        <v>1</v>
      </c>
      <c r="D257" s="16">
        <v>11</v>
      </c>
      <c r="E257" s="16">
        <v>0</v>
      </c>
      <c r="F257" s="16">
        <v>2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 t="s">
        <v>25</v>
      </c>
      <c r="P257" s="16" t="s">
        <v>80</v>
      </c>
      <c r="Q257" s="16">
        <v>0</v>
      </c>
      <c r="R257" s="16">
        <v>0</v>
      </c>
      <c r="S257" s="16">
        <v>1</v>
      </c>
      <c r="T257" s="16">
        <v>9</v>
      </c>
      <c r="U257" s="16">
        <v>4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18.8</v>
      </c>
      <c r="AG257" s="16">
        <v>22</v>
      </c>
      <c r="AH257" s="16">
        <v>4</v>
      </c>
      <c r="AI257" s="16">
        <v>28.57</v>
      </c>
      <c r="AJ257" s="16">
        <v>19</v>
      </c>
      <c r="AK257" s="16">
        <v>2.6</v>
      </c>
      <c r="AL257" s="16">
        <v>6.6</v>
      </c>
      <c r="AM257" s="16" t="s">
        <v>25</v>
      </c>
    </row>
    <row r="258" spans="1:39" s="16" customFormat="1" ht="11.4">
      <c r="A258" s="16" t="s">
        <v>81</v>
      </c>
      <c r="B258" s="16">
        <v>10</v>
      </c>
      <c r="C258" s="16">
        <v>0</v>
      </c>
      <c r="D258" s="16">
        <v>10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25</v>
      </c>
      <c r="P258" s="16" t="s">
        <v>81</v>
      </c>
      <c r="Q258" s="16">
        <v>0</v>
      </c>
      <c r="R258" s="16">
        <v>0</v>
      </c>
      <c r="S258" s="16">
        <v>1</v>
      </c>
      <c r="T258" s="16">
        <v>7</v>
      </c>
      <c r="U258" s="16">
        <v>2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17.600000000000001</v>
      </c>
      <c r="AG258" s="16" t="s">
        <v>151</v>
      </c>
      <c r="AH258" s="16">
        <v>2</v>
      </c>
      <c r="AI258" s="16">
        <v>20</v>
      </c>
      <c r="AJ258" s="16" t="s">
        <v>151</v>
      </c>
      <c r="AK258" s="16">
        <v>2.2000000000000002</v>
      </c>
      <c r="AL258" s="16">
        <v>5</v>
      </c>
      <c r="AM258" s="16" t="s">
        <v>25</v>
      </c>
    </row>
    <row r="259" spans="1:39" s="16" customFormat="1" ht="11.4">
      <c r="A259" s="16" t="s">
        <v>82</v>
      </c>
      <c r="B259" s="16">
        <v>9</v>
      </c>
      <c r="C259" s="16">
        <v>1</v>
      </c>
      <c r="D259" s="16">
        <v>6</v>
      </c>
      <c r="E259" s="16">
        <v>0</v>
      </c>
      <c r="F259" s="16">
        <v>1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 t="s">
        <v>25</v>
      </c>
      <c r="P259" s="16" t="s">
        <v>82</v>
      </c>
      <c r="Q259" s="16">
        <v>0</v>
      </c>
      <c r="R259" s="16">
        <v>0</v>
      </c>
      <c r="S259" s="16">
        <v>1</v>
      </c>
      <c r="T259" s="16">
        <v>2</v>
      </c>
      <c r="U259" s="16">
        <v>4</v>
      </c>
      <c r="V259" s="16">
        <v>2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21.2</v>
      </c>
      <c r="AG259" s="16" t="s">
        <v>151</v>
      </c>
      <c r="AH259" s="16">
        <v>6</v>
      </c>
      <c r="AI259" s="16">
        <v>66.67</v>
      </c>
      <c r="AJ259" s="16" t="s">
        <v>151</v>
      </c>
      <c r="AK259" s="16">
        <v>4</v>
      </c>
      <c r="AL259" s="16">
        <v>15.6</v>
      </c>
      <c r="AM259" s="16" t="s">
        <v>25</v>
      </c>
    </row>
    <row r="260" spans="1:39" s="16" customFormat="1" ht="11.4">
      <c r="A260" s="16" t="s">
        <v>83</v>
      </c>
      <c r="B260" s="16">
        <v>17</v>
      </c>
      <c r="C260" s="16">
        <v>2</v>
      </c>
      <c r="D260" s="16">
        <v>14</v>
      </c>
      <c r="E260" s="16">
        <v>0</v>
      </c>
      <c r="F260" s="16">
        <v>1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 t="s">
        <v>25</v>
      </c>
      <c r="P260" s="16" t="s">
        <v>83</v>
      </c>
      <c r="Q260" s="16">
        <v>0</v>
      </c>
      <c r="R260" s="16">
        <v>4</v>
      </c>
      <c r="S260" s="16">
        <v>2</v>
      </c>
      <c r="T260" s="16">
        <v>9</v>
      </c>
      <c r="U260" s="16">
        <v>2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14.8</v>
      </c>
      <c r="AG260" s="16">
        <v>18.8</v>
      </c>
      <c r="AH260" s="16">
        <v>2</v>
      </c>
      <c r="AI260" s="16">
        <v>11.76</v>
      </c>
      <c r="AJ260" s="16">
        <v>15.9</v>
      </c>
      <c r="AK260" s="16">
        <v>4.3</v>
      </c>
      <c r="AL260" s="16">
        <v>18.5</v>
      </c>
      <c r="AM260" s="16" t="s">
        <v>25</v>
      </c>
    </row>
    <row r="261" spans="1:39" s="16" customFormat="1" ht="11.4">
      <c r="A261" s="16" t="s">
        <v>84</v>
      </c>
      <c r="B261" s="16">
        <v>12</v>
      </c>
      <c r="C261" s="16">
        <v>0</v>
      </c>
      <c r="D261" s="16">
        <v>10</v>
      </c>
      <c r="E261" s="16">
        <v>0</v>
      </c>
      <c r="F261" s="16">
        <v>2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 t="s">
        <v>25</v>
      </c>
      <c r="P261" s="16" t="s">
        <v>84</v>
      </c>
      <c r="Q261" s="16">
        <v>0</v>
      </c>
      <c r="R261" s="16">
        <v>0</v>
      </c>
      <c r="S261" s="16">
        <v>1</v>
      </c>
      <c r="T261" s="16">
        <v>7</v>
      </c>
      <c r="U261" s="16">
        <v>4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18.899999999999999</v>
      </c>
      <c r="AG261" s="16">
        <v>22.6</v>
      </c>
      <c r="AH261" s="16">
        <v>4</v>
      </c>
      <c r="AI261" s="16">
        <v>33.33</v>
      </c>
      <c r="AJ261" s="16">
        <v>19.3</v>
      </c>
      <c r="AK261" s="16">
        <v>3.1</v>
      </c>
      <c r="AL261" s="16">
        <v>9.6999999999999993</v>
      </c>
      <c r="AM261" s="16" t="s">
        <v>25</v>
      </c>
    </row>
    <row r="262" spans="1:39" s="16" customFormat="1" ht="11.4">
      <c r="A262" s="16" t="s">
        <v>85</v>
      </c>
      <c r="B262" s="16">
        <v>17</v>
      </c>
      <c r="C262" s="16">
        <v>0</v>
      </c>
      <c r="D262" s="16">
        <v>16</v>
      </c>
      <c r="E262" s="16">
        <v>0</v>
      </c>
      <c r="F262" s="16">
        <v>1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 t="s">
        <v>25</v>
      </c>
      <c r="P262" s="16" t="s">
        <v>85</v>
      </c>
      <c r="Q262" s="16">
        <v>0</v>
      </c>
      <c r="R262" s="16">
        <v>0</v>
      </c>
      <c r="S262" s="16">
        <v>4</v>
      </c>
      <c r="T262" s="16">
        <v>8</v>
      </c>
      <c r="U262" s="16">
        <v>4</v>
      </c>
      <c r="V262" s="16">
        <v>0</v>
      </c>
      <c r="W262" s="16">
        <v>1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17.600000000000001</v>
      </c>
      <c r="AG262" s="16">
        <v>22</v>
      </c>
      <c r="AH262" s="16">
        <v>5</v>
      </c>
      <c r="AI262" s="16">
        <v>29.41</v>
      </c>
      <c r="AJ262" s="16">
        <v>15.9</v>
      </c>
      <c r="AK262" s="16">
        <v>4.4000000000000004</v>
      </c>
      <c r="AL262" s="16">
        <v>19.5</v>
      </c>
      <c r="AM262" s="16" t="s">
        <v>25</v>
      </c>
    </row>
    <row r="263" spans="1:39" s="16" customFormat="1" ht="11.4">
      <c r="A263" s="16" t="s">
        <v>86</v>
      </c>
      <c r="B263" s="16">
        <v>17</v>
      </c>
      <c r="C263" s="16">
        <v>0</v>
      </c>
      <c r="D263" s="16">
        <v>17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25</v>
      </c>
      <c r="P263" s="16" t="s">
        <v>86</v>
      </c>
      <c r="Q263" s="16">
        <v>0</v>
      </c>
      <c r="R263" s="16">
        <v>1</v>
      </c>
      <c r="S263" s="16">
        <v>5</v>
      </c>
      <c r="T263" s="16">
        <v>5</v>
      </c>
      <c r="U263" s="16">
        <v>5</v>
      </c>
      <c r="V263" s="16">
        <v>1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16.899999999999999</v>
      </c>
      <c r="AG263" s="16">
        <v>20.5</v>
      </c>
      <c r="AH263" s="16">
        <v>6</v>
      </c>
      <c r="AI263" s="16">
        <v>35.29</v>
      </c>
      <c r="AJ263" s="16">
        <v>17.3</v>
      </c>
      <c r="AK263" s="16">
        <v>4.3</v>
      </c>
      <c r="AL263" s="16">
        <v>18.600000000000001</v>
      </c>
      <c r="AM263" s="16" t="s">
        <v>25</v>
      </c>
    </row>
    <row r="264" spans="1:39" s="16" customFormat="1" ht="11.4">
      <c r="A264" s="16" t="s">
        <v>87</v>
      </c>
      <c r="B264" s="16">
        <v>24</v>
      </c>
      <c r="C264" s="16">
        <v>0</v>
      </c>
      <c r="D264" s="16">
        <v>20</v>
      </c>
      <c r="E264" s="16">
        <v>0</v>
      </c>
      <c r="F264" s="16">
        <v>4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 t="s">
        <v>25</v>
      </c>
      <c r="P264" s="16" t="s">
        <v>87</v>
      </c>
      <c r="Q264" s="16">
        <v>0</v>
      </c>
      <c r="R264" s="16">
        <v>1</v>
      </c>
      <c r="S264" s="16">
        <v>4</v>
      </c>
      <c r="T264" s="16">
        <v>14</v>
      </c>
      <c r="U264" s="16">
        <v>3</v>
      </c>
      <c r="V264" s="16">
        <v>1</v>
      </c>
      <c r="W264" s="16">
        <v>1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18</v>
      </c>
      <c r="AG264" s="16">
        <v>21.3</v>
      </c>
      <c r="AH264" s="16">
        <v>5</v>
      </c>
      <c r="AI264" s="16">
        <v>20.83</v>
      </c>
      <c r="AJ264" s="16">
        <v>17.600000000000001</v>
      </c>
      <c r="AK264" s="16">
        <v>5.0999999999999996</v>
      </c>
      <c r="AL264" s="16">
        <v>26</v>
      </c>
      <c r="AM264" s="16" t="s">
        <v>25</v>
      </c>
    </row>
    <row r="265" spans="1:39" s="16" customFormat="1" ht="11.4">
      <c r="A265" s="16" t="s">
        <v>88</v>
      </c>
      <c r="B265" s="16">
        <v>19</v>
      </c>
      <c r="C265" s="16">
        <v>1</v>
      </c>
      <c r="D265" s="16">
        <v>16</v>
      </c>
      <c r="E265" s="16">
        <v>0</v>
      </c>
      <c r="F265" s="16">
        <v>2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 t="s">
        <v>25</v>
      </c>
      <c r="P265" s="16" t="s">
        <v>88</v>
      </c>
      <c r="Q265" s="16">
        <v>0</v>
      </c>
      <c r="R265" s="16">
        <v>0</v>
      </c>
      <c r="S265" s="16">
        <v>4</v>
      </c>
      <c r="T265" s="16">
        <v>10</v>
      </c>
      <c r="U265" s="16">
        <v>4</v>
      </c>
      <c r="V265" s="16">
        <v>1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17.3</v>
      </c>
      <c r="AG265" s="16">
        <v>21.1</v>
      </c>
      <c r="AH265" s="16">
        <v>5</v>
      </c>
      <c r="AI265" s="16">
        <v>26.32</v>
      </c>
      <c r="AJ265" s="16">
        <v>17.600000000000001</v>
      </c>
      <c r="AK265" s="16">
        <v>4.2</v>
      </c>
      <c r="AL265" s="16">
        <v>17.600000000000001</v>
      </c>
      <c r="AM265" s="16" t="s">
        <v>25</v>
      </c>
    </row>
    <row r="266" spans="1:39" s="16" customFormat="1" ht="11.4">
      <c r="A266" s="16" t="s">
        <v>89</v>
      </c>
      <c r="B266" s="16">
        <v>11</v>
      </c>
      <c r="C266" s="16">
        <v>0</v>
      </c>
      <c r="D266" s="16">
        <v>10</v>
      </c>
      <c r="E266" s="16">
        <v>0</v>
      </c>
      <c r="F266" s="16">
        <v>1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 t="s">
        <v>25</v>
      </c>
      <c r="P266" s="16" t="s">
        <v>89</v>
      </c>
      <c r="Q266" s="16">
        <v>0</v>
      </c>
      <c r="R266" s="16">
        <v>0</v>
      </c>
      <c r="S266" s="16">
        <v>2</v>
      </c>
      <c r="T266" s="16">
        <v>6</v>
      </c>
      <c r="U266" s="16">
        <v>3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18.399999999999999</v>
      </c>
      <c r="AG266" s="16">
        <v>21.7</v>
      </c>
      <c r="AH266" s="16">
        <v>3</v>
      </c>
      <c r="AI266" s="16">
        <v>27.27</v>
      </c>
      <c r="AJ266" s="16">
        <v>19.5</v>
      </c>
      <c r="AK266" s="16">
        <v>3.7</v>
      </c>
      <c r="AL266" s="16">
        <v>13.6</v>
      </c>
      <c r="AM266" s="16" t="s">
        <v>25</v>
      </c>
    </row>
    <row r="267" spans="1:39" s="16" customFormat="1" ht="11.4">
      <c r="A267" s="16" t="s">
        <v>90</v>
      </c>
      <c r="B267" s="16">
        <v>14</v>
      </c>
      <c r="C267" s="16">
        <v>0</v>
      </c>
      <c r="D267" s="16">
        <v>11</v>
      </c>
      <c r="E267" s="16">
        <v>0</v>
      </c>
      <c r="F267" s="16">
        <v>2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 t="s">
        <v>25</v>
      </c>
      <c r="P267" s="16" t="s">
        <v>90</v>
      </c>
      <c r="Q267" s="16">
        <v>0</v>
      </c>
      <c r="R267" s="16">
        <v>1</v>
      </c>
      <c r="S267" s="16">
        <v>3</v>
      </c>
      <c r="T267" s="16">
        <v>7</v>
      </c>
      <c r="U267" s="16">
        <v>3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17.2</v>
      </c>
      <c r="AG267" s="16">
        <v>21.2</v>
      </c>
      <c r="AH267" s="16">
        <v>3</v>
      </c>
      <c r="AI267" s="16">
        <v>21.43</v>
      </c>
      <c r="AJ267" s="16">
        <v>17</v>
      </c>
      <c r="AK267" s="16">
        <v>3.9</v>
      </c>
      <c r="AL267" s="16">
        <v>15.2</v>
      </c>
      <c r="AM267" s="16" t="s">
        <v>25</v>
      </c>
    </row>
    <row r="268" spans="1:39" s="16" customFormat="1" ht="11.4">
      <c r="A268" s="16" t="s">
        <v>91</v>
      </c>
      <c r="B268" s="16">
        <v>14</v>
      </c>
      <c r="C268" s="16">
        <v>2</v>
      </c>
      <c r="D268" s="16">
        <v>10</v>
      </c>
      <c r="E268" s="16">
        <v>0</v>
      </c>
      <c r="F268" s="16">
        <v>2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 t="s">
        <v>25</v>
      </c>
      <c r="P268" s="16" t="s">
        <v>91</v>
      </c>
      <c r="Q268" s="16">
        <v>0</v>
      </c>
      <c r="R268" s="16">
        <v>0</v>
      </c>
      <c r="S268" s="16">
        <v>5</v>
      </c>
      <c r="T268" s="16">
        <v>5</v>
      </c>
      <c r="U268" s="16">
        <v>3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17.899999999999999</v>
      </c>
      <c r="AG268" s="16">
        <v>23.9</v>
      </c>
      <c r="AH268" s="16">
        <v>4</v>
      </c>
      <c r="AI268" s="16">
        <v>28.57</v>
      </c>
      <c r="AJ268" s="16">
        <v>17.399999999999999</v>
      </c>
      <c r="AK268" s="16">
        <v>4.4000000000000004</v>
      </c>
      <c r="AL268" s="16">
        <v>19.600000000000001</v>
      </c>
      <c r="AM268" s="16" t="s">
        <v>25</v>
      </c>
    </row>
    <row r="269" spans="1:39" s="16" customFormat="1" ht="11.4">
      <c r="A269" s="16" t="s">
        <v>92</v>
      </c>
      <c r="B269" s="16">
        <v>16</v>
      </c>
      <c r="C269" s="16">
        <v>1</v>
      </c>
      <c r="D269" s="16">
        <v>13</v>
      </c>
      <c r="E269" s="16">
        <v>0</v>
      </c>
      <c r="F269" s="16">
        <v>1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 t="s">
        <v>25</v>
      </c>
      <c r="P269" s="16" t="s">
        <v>92</v>
      </c>
      <c r="Q269" s="16">
        <v>0</v>
      </c>
      <c r="R269" s="16">
        <v>0</v>
      </c>
      <c r="S269" s="16">
        <v>1</v>
      </c>
      <c r="T269" s="16">
        <v>6</v>
      </c>
      <c r="U269" s="16">
        <v>5</v>
      </c>
      <c r="V269" s="16">
        <v>4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21.4</v>
      </c>
      <c r="AG269" s="16">
        <v>26.2</v>
      </c>
      <c r="AH269" s="16">
        <v>9</v>
      </c>
      <c r="AI269" s="16">
        <v>56.25</v>
      </c>
      <c r="AJ269" s="16">
        <v>23.6</v>
      </c>
      <c r="AK269" s="16">
        <v>4.5</v>
      </c>
      <c r="AL269" s="16">
        <v>20.5</v>
      </c>
      <c r="AM269" s="16" t="s">
        <v>25</v>
      </c>
    </row>
    <row r="270" spans="1:39" s="16" customFormat="1" ht="11.4">
      <c r="A270" s="16" t="s">
        <v>93</v>
      </c>
      <c r="B270" s="16">
        <v>16</v>
      </c>
      <c r="C270" s="16">
        <v>0</v>
      </c>
      <c r="D270" s="16">
        <v>14</v>
      </c>
      <c r="E270" s="16">
        <v>0</v>
      </c>
      <c r="F270" s="16">
        <v>2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 t="s">
        <v>25</v>
      </c>
      <c r="P270" s="16" t="s">
        <v>93</v>
      </c>
      <c r="Q270" s="16">
        <v>0</v>
      </c>
      <c r="R270" s="16">
        <v>0</v>
      </c>
      <c r="S270" s="16">
        <v>0</v>
      </c>
      <c r="T270" s="16">
        <v>11</v>
      </c>
      <c r="U270" s="16">
        <v>5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19.100000000000001</v>
      </c>
      <c r="AG270" s="16">
        <v>22.2</v>
      </c>
      <c r="AH270" s="16">
        <v>5</v>
      </c>
      <c r="AI270" s="16">
        <v>31.25</v>
      </c>
      <c r="AJ270" s="16">
        <v>19.3</v>
      </c>
      <c r="AK270" s="16">
        <v>2.6</v>
      </c>
      <c r="AL270" s="16">
        <v>6.8</v>
      </c>
      <c r="AM270" s="16" t="s">
        <v>25</v>
      </c>
    </row>
    <row r="271" spans="1:39" s="16" customFormat="1" ht="11.4">
      <c r="A271" s="16" t="s">
        <v>94</v>
      </c>
      <c r="B271" s="16">
        <v>9</v>
      </c>
      <c r="C271" s="16">
        <v>1</v>
      </c>
      <c r="D271" s="16">
        <v>6</v>
      </c>
      <c r="E271" s="16">
        <v>0</v>
      </c>
      <c r="F271" s="16">
        <v>1</v>
      </c>
      <c r="G271" s="16">
        <v>1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 t="s">
        <v>25</v>
      </c>
      <c r="P271" s="16" t="s">
        <v>94</v>
      </c>
      <c r="Q271" s="16">
        <v>0</v>
      </c>
      <c r="R271" s="16">
        <v>0</v>
      </c>
      <c r="S271" s="16">
        <v>0</v>
      </c>
      <c r="T271" s="16">
        <v>4</v>
      </c>
      <c r="U271" s="16">
        <v>4</v>
      </c>
      <c r="V271" s="16">
        <v>1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20.5</v>
      </c>
      <c r="AG271" s="16" t="s">
        <v>151</v>
      </c>
      <c r="AH271" s="16">
        <v>5</v>
      </c>
      <c r="AI271" s="16">
        <v>55.56</v>
      </c>
      <c r="AJ271" s="16" t="s">
        <v>151</v>
      </c>
      <c r="AK271" s="16">
        <v>3.1</v>
      </c>
      <c r="AL271" s="16">
        <v>9.6999999999999993</v>
      </c>
      <c r="AM271" s="16" t="s">
        <v>25</v>
      </c>
    </row>
    <row r="272" spans="1:39" s="16" customFormat="1" ht="11.4">
      <c r="A272" s="16" t="s">
        <v>95</v>
      </c>
      <c r="B272" s="16">
        <v>11</v>
      </c>
      <c r="C272" s="16">
        <v>1</v>
      </c>
      <c r="D272" s="16">
        <v>9</v>
      </c>
      <c r="E272" s="16">
        <v>0</v>
      </c>
      <c r="F272" s="16">
        <v>1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 t="s">
        <v>25</v>
      </c>
      <c r="P272" s="16" t="s">
        <v>95</v>
      </c>
      <c r="Q272" s="16">
        <v>0</v>
      </c>
      <c r="R272" s="16">
        <v>0</v>
      </c>
      <c r="S272" s="16">
        <v>2</v>
      </c>
      <c r="T272" s="16">
        <v>4</v>
      </c>
      <c r="U272" s="16">
        <v>5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18.600000000000001</v>
      </c>
      <c r="AG272" s="16">
        <v>23.1</v>
      </c>
      <c r="AH272" s="16">
        <v>5</v>
      </c>
      <c r="AI272" s="16">
        <v>45.45</v>
      </c>
      <c r="AJ272" s="16">
        <v>18.600000000000001</v>
      </c>
      <c r="AK272" s="16">
        <v>3.6</v>
      </c>
      <c r="AL272" s="16">
        <v>13.1</v>
      </c>
      <c r="AM272" s="16" t="s">
        <v>25</v>
      </c>
    </row>
    <row r="273" spans="1:39" s="16" customFormat="1" ht="11.4">
      <c r="A273" s="16" t="s">
        <v>96</v>
      </c>
      <c r="B273" s="16">
        <v>10</v>
      </c>
      <c r="C273" s="16">
        <v>0</v>
      </c>
      <c r="D273" s="16">
        <v>6</v>
      </c>
      <c r="E273" s="16">
        <v>0</v>
      </c>
      <c r="F273" s="16">
        <v>4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 t="s">
        <v>25</v>
      </c>
      <c r="P273" s="16" t="s">
        <v>96</v>
      </c>
      <c r="Q273" s="16">
        <v>0</v>
      </c>
      <c r="R273" s="16">
        <v>2</v>
      </c>
      <c r="S273" s="16">
        <v>1</v>
      </c>
      <c r="T273" s="16">
        <v>5</v>
      </c>
      <c r="U273" s="16">
        <v>2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15.6</v>
      </c>
      <c r="AG273" s="16" t="s">
        <v>151</v>
      </c>
      <c r="AH273" s="16">
        <v>2</v>
      </c>
      <c r="AI273" s="16">
        <v>20</v>
      </c>
      <c r="AJ273" s="16" t="s">
        <v>151</v>
      </c>
      <c r="AK273" s="16">
        <v>4.7</v>
      </c>
      <c r="AL273" s="16">
        <v>22.2</v>
      </c>
      <c r="AM273" s="16" t="s">
        <v>25</v>
      </c>
    </row>
    <row r="274" spans="1:39" s="16" customFormat="1" ht="11.4">
      <c r="A274" s="16" t="s">
        <v>97</v>
      </c>
      <c r="B274" s="16">
        <v>16</v>
      </c>
      <c r="C274" s="16">
        <v>1</v>
      </c>
      <c r="D274" s="16">
        <v>14</v>
      </c>
      <c r="E274" s="16">
        <v>0</v>
      </c>
      <c r="F274" s="16">
        <v>1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 t="s">
        <v>25</v>
      </c>
      <c r="P274" s="16" t="s">
        <v>97</v>
      </c>
      <c r="Q274" s="16">
        <v>0</v>
      </c>
      <c r="R274" s="16">
        <v>0</v>
      </c>
      <c r="S274" s="16">
        <v>4</v>
      </c>
      <c r="T274" s="16">
        <v>5</v>
      </c>
      <c r="U274" s="16">
        <v>5</v>
      </c>
      <c r="V274" s="16">
        <v>2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18.600000000000001</v>
      </c>
      <c r="AG274" s="16">
        <v>24.2</v>
      </c>
      <c r="AH274" s="16">
        <v>7</v>
      </c>
      <c r="AI274" s="16">
        <v>43.75</v>
      </c>
      <c r="AJ274" s="16">
        <v>17.899999999999999</v>
      </c>
      <c r="AK274" s="16">
        <v>4.5999999999999996</v>
      </c>
      <c r="AL274" s="16">
        <v>20.9</v>
      </c>
      <c r="AM274" s="16" t="s">
        <v>25</v>
      </c>
    </row>
    <row r="275" spans="1:39" s="16" customFormat="1" ht="11.4">
      <c r="A275" s="16" t="s">
        <v>98</v>
      </c>
      <c r="B275" s="16">
        <v>15</v>
      </c>
      <c r="C275" s="16">
        <v>0</v>
      </c>
      <c r="D275" s="16">
        <v>12</v>
      </c>
      <c r="E275" s="16">
        <v>0</v>
      </c>
      <c r="F275" s="16">
        <v>3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 t="s">
        <v>25</v>
      </c>
      <c r="P275" s="16" t="s">
        <v>98</v>
      </c>
      <c r="Q275" s="16">
        <v>0</v>
      </c>
      <c r="R275" s="16">
        <v>0</v>
      </c>
      <c r="S275" s="16">
        <v>3</v>
      </c>
      <c r="T275" s="16">
        <v>7</v>
      </c>
      <c r="U275" s="16">
        <v>5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18.5</v>
      </c>
      <c r="AG275" s="16">
        <v>22.5</v>
      </c>
      <c r="AH275" s="16">
        <v>5</v>
      </c>
      <c r="AI275" s="16">
        <v>33.33</v>
      </c>
      <c r="AJ275" s="16">
        <v>18.8</v>
      </c>
      <c r="AK275" s="16">
        <v>3.3</v>
      </c>
      <c r="AL275" s="16">
        <v>10.7</v>
      </c>
      <c r="AM275" s="16" t="s">
        <v>25</v>
      </c>
    </row>
    <row r="276" spans="1:39" s="16" customFormat="1" ht="11.4">
      <c r="A276" s="16" t="s">
        <v>99</v>
      </c>
      <c r="B276" s="16">
        <v>30</v>
      </c>
      <c r="C276" s="16">
        <v>1</v>
      </c>
      <c r="D276" s="16">
        <v>23</v>
      </c>
      <c r="E276" s="16">
        <v>0</v>
      </c>
      <c r="F276" s="16">
        <v>5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25</v>
      </c>
      <c r="P276" s="16" t="s">
        <v>99</v>
      </c>
      <c r="Q276" s="16">
        <v>0</v>
      </c>
      <c r="R276" s="16">
        <v>0</v>
      </c>
      <c r="S276" s="16">
        <v>10</v>
      </c>
      <c r="T276" s="16">
        <v>10</v>
      </c>
      <c r="U276" s="16">
        <v>10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17.7</v>
      </c>
      <c r="AG276" s="16">
        <v>21.4</v>
      </c>
      <c r="AH276" s="16">
        <v>10</v>
      </c>
      <c r="AI276" s="16">
        <v>33.33</v>
      </c>
      <c r="AJ276" s="16">
        <v>18.3</v>
      </c>
      <c r="AK276" s="16">
        <v>3.8</v>
      </c>
      <c r="AL276" s="16">
        <v>14.1</v>
      </c>
      <c r="AM276" s="16" t="s">
        <v>25</v>
      </c>
    </row>
    <row r="277" spans="1:39" s="16" customFormat="1" ht="11.4">
      <c r="A277" s="16" t="s">
        <v>100</v>
      </c>
      <c r="B277" s="16">
        <v>23</v>
      </c>
      <c r="C277" s="16">
        <v>0</v>
      </c>
      <c r="D277" s="16">
        <v>19</v>
      </c>
      <c r="E277" s="16">
        <v>0</v>
      </c>
      <c r="F277" s="16">
        <v>4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 t="s">
        <v>25</v>
      </c>
      <c r="P277" s="16" t="s">
        <v>100</v>
      </c>
      <c r="Q277" s="16">
        <v>0</v>
      </c>
      <c r="R277" s="16">
        <v>0</v>
      </c>
      <c r="S277" s="16">
        <v>4</v>
      </c>
      <c r="T277" s="16">
        <v>11</v>
      </c>
      <c r="U277" s="16">
        <v>7</v>
      </c>
      <c r="V277" s="16">
        <v>1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18.399999999999999</v>
      </c>
      <c r="AG277" s="16">
        <v>22.6</v>
      </c>
      <c r="AH277" s="16">
        <v>8</v>
      </c>
      <c r="AI277" s="16">
        <v>34.78</v>
      </c>
      <c r="AJ277" s="16">
        <v>18.8</v>
      </c>
      <c r="AK277" s="16">
        <v>3.8</v>
      </c>
      <c r="AL277" s="16">
        <v>14.7</v>
      </c>
      <c r="AM277" s="16" t="s">
        <v>25</v>
      </c>
    </row>
    <row r="278" spans="1:39" s="16" customFormat="1" ht="11.4">
      <c r="A278" s="16" t="s">
        <v>101</v>
      </c>
      <c r="B278" s="16">
        <v>19</v>
      </c>
      <c r="C278" s="16">
        <v>1</v>
      </c>
      <c r="D278" s="16">
        <v>14</v>
      </c>
      <c r="E278" s="16">
        <v>1</v>
      </c>
      <c r="F278" s="16">
        <v>2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 t="s">
        <v>25</v>
      </c>
      <c r="P278" s="16" t="s">
        <v>101</v>
      </c>
      <c r="Q278" s="16">
        <v>0</v>
      </c>
      <c r="R278" s="16">
        <v>0</v>
      </c>
      <c r="S278" s="16">
        <v>3</v>
      </c>
      <c r="T278" s="16">
        <v>12</v>
      </c>
      <c r="U278" s="16">
        <v>3</v>
      </c>
      <c r="V278" s="16">
        <v>1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18.5</v>
      </c>
      <c r="AG278" s="16">
        <v>23.3</v>
      </c>
      <c r="AH278" s="16">
        <v>4</v>
      </c>
      <c r="AI278" s="16">
        <v>21.05</v>
      </c>
      <c r="AJ278" s="16">
        <v>17.399999999999999</v>
      </c>
      <c r="AK278" s="16">
        <v>3.5</v>
      </c>
      <c r="AL278" s="16">
        <v>12.6</v>
      </c>
      <c r="AM278" s="16" t="s">
        <v>25</v>
      </c>
    </row>
    <row r="279" spans="1:39" s="16" customFormat="1" ht="11.4">
      <c r="A279" s="16" t="s">
        <v>102</v>
      </c>
      <c r="B279" s="16">
        <v>19</v>
      </c>
      <c r="C279" s="16">
        <v>1</v>
      </c>
      <c r="D279" s="16">
        <v>14</v>
      </c>
      <c r="E279" s="16">
        <v>0</v>
      </c>
      <c r="F279" s="16">
        <v>4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 t="s">
        <v>25</v>
      </c>
      <c r="P279" s="16" t="s">
        <v>102</v>
      </c>
      <c r="Q279" s="16">
        <v>0</v>
      </c>
      <c r="R279" s="16">
        <v>0</v>
      </c>
      <c r="S279" s="16">
        <v>3</v>
      </c>
      <c r="T279" s="16">
        <v>10</v>
      </c>
      <c r="U279" s="16">
        <v>4</v>
      </c>
      <c r="V279" s="16">
        <v>1</v>
      </c>
      <c r="W279" s="16">
        <v>1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18.3</v>
      </c>
      <c r="AG279" s="16">
        <v>22.5</v>
      </c>
      <c r="AH279" s="16">
        <v>6</v>
      </c>
      <c r="AI279" s="16">
        <v>31.58</v>
      </c>
      <c r="AJ279" s="16">
        <v>16.899999999999999</v>
      </c>
      <c r="AK279" s="16">
        <v>4.5</v>
      </c>
      <c r="AL279" s="16">
        <v>20.100000000000001</v>
      </c>
      <c r="AM279" s="16" t="s">
        <v>25</v>
      </c>
    </row>
    <row r="280" spans="1:39" s="16" customFormat="1" ht="11.4">
      <c r="A280" s="16" t="s">
        <v>103</v>
      </c>
      <c r="B280" s="16">
        <v>14</v>
      </c>
      <c r="C280" s="16">
        <v>1</v>
      </c>
      <c r="D280" s="16">
        <v>10</v>
      </c>
      <c r="E280" s="16">
        <v>0</v>
      </c>
      <c r="F280" s="16">
        <v>2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 t="s">
        <v>25</v>
      </c>
      <c r="P280" s="16" t="s">
        <v>103</v>
      </c>
      <c r="Q280" s="16">
        <v>0</v>
      </c>
      <c r="R280" s="16">
        <v>0</v>
      </c>
      <c r="S280" s="16">
        <v>5</v>
      </c>
      <c r="T280" s="16">
        <v>6</v>
      </c>
      <c r="U280" s="16">
        <v>3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16.8</v>
      </c>
      <c r="AG280" s="16">
        <v>21.1</v>
      </c>
      <c r="AH280" s="16">
        <v>3</v>
      </c>
      <c r="AI280" s="16">
        <v>21.43</v>
      </c>
      <c r="AJ280" s="16">
        <v>16.3</v>
      </c>
      <c r="AK280" s="16">
        <v>3.8</v>
      </c>
      <c r="AL280" s="16">
        <v>14.1</v>
      </c>
      <c r="AM280" s="16" t="s">
        <v>25</v>
      </c>
    </row>
    <row r="281" spans="1:39" s="16" customFormat="1" ht="11.4">
      <c r="A281" s="16" t="s">
        <v>104</v>
      </c>
      <c r="B281" s="16">
        <v>17</v>
      </c>
      <c r="C281" s="16">
        <v>2</v>
      </c>
      <c r="D281" s="16">
        <v>13</v>
      </c>
      <c r="E281" s="16">
        <v>0</v>
      </c>
      <c r="F281" s="16">
        <v>2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 t="s">
        <v>25</v>
      </c>
      <c r="P281" s="16" t="s">
        <v>104</v>
      </c>
      <c r="Q281" s="16">
        <v>0</v>
      </c>
      <c r="R281" s="16">
        <v>0</v>
      </c>
      <c r="S281" s="16">
        <v>1</v>
      </c>
      <c r="T281" s="16">
        <v>8</v>
      </c>
      <c r="U281" s="16">
        <v>6</v>
      </c>
      <c r="V281" s="16">
        <v>2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19.7</v>
      </c>
      <c r="AG281" s="16">
        <v>24.8</v>
      </c>
      <c r="AH281" s="16">
        <v>8</v>
      </c>
      <c r="AI281" s="16">
        <v>47.06</v>
      </c>
      <c r="AJ281" s="16">
        <v>19.2</v>
      </c>
      <c r="AK281" s="16">
        <v>4.0999999999999996</v>
      </c>
      <c r="AL281" s="16">
        <v>16.5</v>
      </c>
      <c r="AM281" s="16" t="s">
        <v>25</v>
      </c>
    </row>
    <row r="282" spans="1:39" s="16" customFormat="1" ht="11.4">
      <c r="A282" s="16" t="s">
        <v>105</v>
      </c>
      <c r="B282" s="16">
        <v>14</v>
      </c>
      <c r="C282" s="16">
        <v>1</v>
      </c>
      <c r="D282" s="16">
        <v>11</v>
      </c>
      <c r="E282" s="16">
        <v>0</v>
      </c>
      <c r="F282" s="16">
        <v>0</v>
      </c>
      <c r="G282" s="16">
        <v>2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 t="s">
        <v>25</v>
      </c>
      <c r="P282" s="16" t="s">
        <v>105</v>
      </c>
      <c r="Q282" s="16">
        <v>0</v>
      </c>
      <c r="R282" s="16">
        <v>2</v>
      </c>
      <c r="S282" s="16">
        <v>2</v>
      </c>
      <c r="T282" s="16">
        <v>4</v>
      </c>
      <c r="U282" s="16">
        <v>5</v>
      </c>
      <c r="V282" s="16">
        <v>1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17</v>
      </c>
      <c r="AG282" s="16">
        <v>22.1</v>
      </c>
      <c r="AH282" s="16">
        <v>6</v>
      </c>
      <c r="AI282" s="16">
        <v>42.86</v>
      </c>
      <c r="AJ282" s="16">
        <v>16</v>
      </c>
      <c r="AK282" s="16">
        <v>5.5</v>
      </c>
      <c r="AL282" s="16">
        <v>30.7</v>
      </c>
      <c r="AM282" s="16" t="s">
        <v>25</v>
      </c>
    </row>
    <row r="283" spans="1:39" s="16" customFormat="1" ht="11.4">
      <c r="A283" s="16" t="s">
        <v>106</v>
      </c>
      <c r="B283" s="16">
        <v>22</v>
      </c>
      <c r="C283" s="16">
        <v>2</v>
      </c>
      <c r="D283" s="16">
        <v>20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 t="s">
        <v>25</v>
      </c>
      <c r="P283" s="16" t="s">
        <v>106</v>
      </c>
      <c r="Q283" s="16">
        <v>0</v>
      </c>
      <c r="R283" s="16">
        <v>1</v>
      </c>
      <c r="S283" s="16">
        <v>8</v>
      </c>
      <c r="T283" s="16">
        <v>10</v>
      </c>
      <c r="U283" s="16">
        <v>2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16.100000000000001</v>
      </c>
      <c r="AG283" s="16">
        <v>20</v>
      </c>
      <c r="AH283" s="16">
        <v>3</v>
      </c>
      <c r="AI283" s="16">
        <v>13.64</v>
      </c>
      <c r="AJ283" s="16">
        <v>16.2</v>
      </c>
      <c r="AK283" s="16">
        <v>4.5999999999999996</v>
      </c>
      <c r="AL283" s="16">
        <v>21.1</v>
      </c>
      <c r="AM283" s="16" t="s">
        <v>25</v>
      </c>
    </row>
    <row r="284" spans="1:39" s="16" customFormat="1" ht="11.4">
      <c r="A284" s="16" t="s">
        <v>107</v>
      </c>
      <c r="B284" s="16">
        <v>11</v>
      </c>
      <c r="C284" s="16">
        <v>0</v>
      </c>
      <c r="D284" s="16">
        <v>9</v>
      </c>
      <c r="E284" s="16">
        <v>0</v>
      </c>
      <c r="F284" s="16">
        <v>1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 t="s">
        <v>25</v>
      </c>
      <c r="P284" s="16" t="s">
        <v>107</v>
      </c>
      <c r="Q284" s="16">
        <v>0</v>
      </c>
      <c r="R284" s="16">
        <v>0</v>
      </c>
      <c r="S284" s="16">
        <v>3</v>
      </c>
      <c r="T284" s="16">
        <v>3</v>
      </c>
      <c r="U284" s="16">
        <v>4</v>
      </c>
      <c r="V284" s="16">
        <v>1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19</v>
      </c>
      <c r="AG284" s="16">
        <v>24.6</v>
      </c>
      <c r="AH284" s="16">
        <v>5</v>
      </c>
      <c r="AI284" s="16">
        <v>45.45</v>
      </c>
      <c r="AJ284" s="16">
        <v>19.5</v>
      </c>
      <c r="AK284" s="16">
        <v>4.7</v>
      </c>
      <c r="AL284" s="16">
        <v>21.9</v>
      </c>
      <c r="AM284" s="16" t="s">
        <v>25</v>
      </c>
    </row>
    <row r="285" spans="1:39" s="16" customFormat="1" ht="11.4">
      <c r="A285" s="16" t="s">
        <v>108</v>
      </c>
      <c r="B285" s="16">
        <v>16</v>
      </c>
      <c r="C285" s="16">
        <v>1</v>
      </c>
      <c r="D285" s="16">
        <v>15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 t="s">
        <v>25</v>
      </c>
      <c r="P285" s="16" t="s">
        <v>108</v>
      </c>
      <c r="Q285" s="16">
        <v>0</v>
      </c>
      <c r="R285" s="16">
        <v>4</v>
      </c>
      <c r="S285" s="16">
        <v>0</v>
      </c>
      <c r="T285" s="16">
        <v>9</v>
      </c>
      <c r="U285" s="16">
        <v>2</v>
      </c>
      <c r="V285" s="16">
        <v>1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16.399999999999999</v>
      </c>
      <c r="AG285" s="16">
        <v>23.7</v>
      </c>
      <c r="AH285" s="16">
        <v>3</v>
      </c>
      <c r="AI285" s="16">
        <v>18.75</v>
      </c>
      <c r="AJ285" s="16">
        <v>18.2</v>
      </c>
      <c r="AK285" s="16">
        <v>6.9</v>
      </c>
      <c r="AL285" s="16">
        <v>47.3</v>
      </c>
      <c r="AM285" s="16" t="s">
        <v>25</v>
      </c>
    </row>
    <row r="286" spans="1:39" s="16" customFormat="1" ht="11.4">
      <c r="A286" s="16" t="s">
        <v>109</v>
      </c>
      <c r="B286" s="16">
        <v>14</v>
      </c>
      <c r="C286" s="16">
        <v>0</v>
      </c>
      <c r="D286" s="16">
        <v>12</v>
      </c>
      <c r="E286" s="16">
        <v>0</v>
      </c>
      <c r="F286" s="16">
        <v>1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25</v>
      </c>
      <c r="P286" s="16" t="s">
        <v>109</v>
      </c>
      <c r="Q286" s="16">
        <v>0</v>
      </c>
      <c r="R286" s="16">
        <v>2</v>
      </c>
      <c r="S286" s="16">
        <v>1</v>
      </c>
      <c r="T286" s="16">
        <v>5</v>
      </c>
      <c r="U286" s="16">
        <v>4</v>
      </c>
      <c r="V286" s="16">
        <v>2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19.2</v>
      </c>
      <c r="AG286" s="16">
        <v>26</v>
      </c>
      <c r="AH286" s="16">
        <v>6</v>
      </c>
      <c r="AI286" s="16">
        <v>42.86</v>
      </c>
      <c r="AJ286" s="16">
        <v>19.100000000000001</v>
      </c>
      <c r="AK286" s="16">
        <v>5.5</v>
      </c>
      <c r="AL286" s="16">
        <v>30.3</v>
      </c>
      <c r="AM286" s="16" t="s">
        <v>25</v>
      </c>
    </row>
    <row r="287" spans="1:39" s="16" customFormat="1" ht="11.4">
      <c r="A287" s="16" t="s">
        <v>110</v>
      </c>
      <c r="B287" s="16">
        <v>14</v>
      </c>
      <c r="C287" s="16">
        <v>0</v>
      </c>
      <c r="D287" s="16">
        <v>12</v>
      </c>
      <c r="E287" s="16">
        <v>0</v>
      </c>
      <c r="F287" s="16">
        <v>2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 t="s">
        <v>25</v>
      </c>
      <c r="P287" s="16" t="s">
        <v>110</v>
      </c>
      <c r="Q287" s="16">
        <v>0</v>
      </c>
      <c r="R287" s="16">
        <v>1</v>
      </c>
      <c r="S287" s="16">
        <v>1</v>
      </c>
      <c r="T287" s="16">
        <v>4</v>
      </c>
      <c r="U287" s="16">
        <v>6</v>
      </c>
      <c r="V287" s="16">
        <v>2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20.7</v>
      </c>
      <c r="AG287" s="16">
        <v>25</v>
      </c>
      <c r="AH287" s="16">
        <v>8</v>
      </c>
      <c r="AI287" s="16">
        <v>57.14</v>
      </c>
      <c r="AJ287" s="16">
        <v>22.3</v>
      </c>
      <c r="AK287" s="16">
        <v>4.7</v>
      </c>
      <c r="AL287" s="16">
        <v>21.7</v>
      </c>
      <c r="AM287" s="16" t="s">
        <v>25</v>
      </c>
    </row>
    <row r="288" spans="1:39" s="16" customFormat="1" ht="11.4">
      <c r="A288" s="16" t="s">
        <v>111</v>
      </c>
      <c r="B288" s="16">
        <v>15</v>
      </c>
      <c r="C288" s="16">
        <v>1</v>
      </c>
      <c r="D288" s="16">
        <v>11</v>
      </c>
      <c r="E288" s="16">
        <v>0</v>
      </c>
      <c r="F288" s="16">
        <v>2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 t="s">
        <v>25</v>
      </c>
      <c r="P288" s="16" t="s">
        <v>111</v>
      </c>
      <c r="Q288" s="16">
        <v>0</v>
      </c>
      <c r="R288" s="16">
        <v>0</v>
      </c>
      <c r="S288" s="16">
        <v>6</v>
      </c>
      <c r="T288" s="16">
        <v>8</v>
      </c>
      <c r="U288" s="16">
        <v>1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15.4</v>
      </c>
      <c r="AG288" s="16">
        <v>18.5</v>
      </c>
      <c r="AH288" s="16">
        <v>1</v>
      </c>
      <c r="AI288" s="16">
        <v>6.6669999999999998</v>
      </c>
      <c r="AJ288" s="16">
        <v>15.7</v>
      </c>
      <c r="AK288" s="16">
        <v>3.2</v>
      </c>
      <c r="AL288" s="16">
        <v>10.5</v>
      </c>
      <c r="AM288" s="16" t="s">
        <v>25</v>
      </c>
    </row>
    <row r="289" spans="1:39" s="16" customFormat="1" ht="11.4">
      <c r="A289" s="16" t="s">
        <v>112</v>
      </c>
      <c r="B289" s="16">
        <v>27</v>
      </c>
      <c r="C289" s="16">
        <v>0</v>
      </c>
      <c r="D289" s="16">
        <v>25</v>
      </c>
      <c r="E289" s="16">
        <v>0</v>
      </c>
      <c r="F289" s="16">
        <v>0</v>
      </c>
      <c r="G289" s="16">
        <v>2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 t="s">
        <v>25</v>
      </c>
      <c r="P289" s="16" t="s">
        <v>112</v>
      </c>
      <c r="Q289" s="16">
        <v>0</v>
      </c>
      <c r="R289" s="16">
        <v>0</v>
      </c>
      <c r="S289" s="16">
        <v>15</v>
      </c>
      <c r="T289" s="16">
        <v>8</v>
      </c>
      <c r="U289" s="16">
        <v>3</v>
      </c>
      <c r="V289" s="16">
        <v>1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16.2</v>
      </c>
      <c r="AG289" s="16">
        <v>20.5</v>
      </c>
      <c r="AH289" s="16">
        <v>4</v>
      </c>
      <c r="AI289" s="16">
        <v>14.81</v>
      </c>
      <c r="AJ289" s="16">
        <v>14.5</v>
      </c>
      <c r="AK289" s="16">
        <v>3.9</v>
      </c>
      <c r="AL289" s="16">
        <v>15.5</v>
      </c>
      <c r="AM289" s="16" t="s">
        <v>25</v>
      </c>
    </row>
    <row r="290" spans="1:39" s="16" customFormat="1" ht="11.4">
      <c r="A290" s="16" t="s">
        <v>113</v>
      </c>
      <c r="B290" s="16">
        <v>36</v>
      </c>
      <c r="C290" s="16">
        <v>0</v>
      </c>
      <c r="D290" s="16">
        <v>28</v>
      </c>
      <c r="E290" s="16">
        <v>0</v>
      </c>
      <c r="F290" s="16">
        <v>6</v>
      </c>
      <c r="G290" s="16">
        <v>2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 t="s">
        <v>25</v>
      </c>
      <c r="P290" s="16" t="s">
        <v>113</v>
      </c>
      <c r="Q290" s="16">
        <v>0</v>
      </c>
      <c r="R290" s="16">
        <v>1</v>
      </c>
      <c r="S290" s="16">
        <v>5</v>
      </c>
      <c r="T290" s="16">
        <v>21</v>
      </c>
      <c r="U290" s="16">
        <v>7</v>
      </c>
      <c r="V290" s="16">
        <v>2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17.7</v>
      </c>
      <c r="AG290" s="16">
        <v>20.7</v>
      </c>
      <c r="AH290" s="16">
        <v>9</v>
      </c>
      <c r="AI290" s="16">
        <v>25</v>
      </c>
      <c r="AJ290" s="16">
        <v>18.2</v>
      </c>
      <c r="AK290" s="16">
        <v>3.6</v>
      </c>
      <c r="AL290" s="16">
        <v>12.6</v>
      </c>
      <c r="AM290" s="16" t="s">
        <v>25</v>
      </c>
    </row>
    <row r="291" spans="1:39" s="16" customFormat="1" ht="11.4">
      <c r="A291" s="16" t="s">
        <v>114</v>
      </c>
      <c r="B291" s="16">
        <v>33</v>
      </c>
      <c r="C291" s="16">
        <v>0</v>
      </c>
      <c r="D291" s="16">
        <v>28</v>
      </c>
      <c r="E291" s="16">
        <v>1</v>
      </c>
      <c r="F291" s="16">
        <v>3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 t="s">
        <v>25</v>
      </c>
      <c r="P291" s="16" t="s">
        <v>114</v>
      </c>
      <c r="Q291" s="16">
        <v>0</v>
      </c>
      <c r="R291" s="16">
        <v>0</v>
      </c>
      <c r="S291" s="16">
        <v>10</v>
      </c>
      <c r="T291" s="16">
        <v>17</v>
      </c>
      <c r="U291" s="16">
        <v>4</v>
      </c>
      <c r="V291" s="16">
        <v>2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17.3</v>
      </c>
      <c r="AG291" s="16">
        <v>22.8</v>
      </c>
      <c r="AH291" s="16">
        <v>6</v>
      </c>
      <c r="AI291" s="16">
        <v>18.18</v>
      </c>
      <c r="AJ291" s="16">
        <v>16.7</v>
      </c>
      <c r="AK291" s="16">
        <v>4.4000000000000004</v>
      </c>
      <c r="AL291" s="16">
        <v>19.2</v>
      </c>
      <c r="AM291" s="16" t="s">
        <v>25</v>
      </c>
    </row>
    <row r="292" spans="1:39" s="16" customFormat="1" ht="11.4">
      <c r="A292" s="16" t="s">
        <v>115</v>
      </c>
      <c r="B292" s="16">
        <v>27</v>
      </c>
      <c r="C292" s="16">
        <v>1</v>
      </c>
      <c r="D292" s="16">
        <v>26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 t="s">
        <v>25</v>
      </c>
      <c r="P292" s="16" t="s">
        <v>115</v>
      </c>
      <c r="Q292" s="16">
        <v>0</v>
      </c>
      <c r="R292" s="16">
        <v>6</v>
      </c>
      <c r="S292" s="16">
        <v>2</v>
      </c>
      <c r="T292" s="16">
        <v>13</v>
      </c>
      <c r="U292" s="16">
        <v>5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16.2</v>
      </c>
      <c r="AG292" s="16">
        <v>22.1</v>
      </c>
      <c r="AH292" s="16">
        <v>6</v>
      </c>
      <c r="AI292" s="16">
        <v>22.22</v>
      </c>
      <c r="AJ292" s="16">
        <v>16.7</v>
      </c>
      <c r="AK292" s="16">
        <v>5.8</v>
      </c>
      <c r="AL292" s="16">
        <v>33.799999999999997</v>
      </c>
      <c r="AM292" s="16" t="s">
        <v>25</v>
      </c>
    </row>
    <row r="293" spans="1:39" s="16" customFormat="1" ht="11.4">
      <c r="A293" s="16" t="s">
        <v>116</v>
      </c>
      <c r="B293" s="16">
        <v>18</v>
      </c>
      <c r="C293" s="16">
        <v>1</v>
      </c>
      <c r="D293" s="16">
        <v>15</v>
      </c>
      <c r="E293" s="16">
        <v>0</v>
      </c>
      <c r="F293" s="16">
        <v>2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 t="s">
        <v>25</v>
      </c>
      <c r="P293" s="16" t="s">
        <v>116</v>
      </c>
      <c r="Q293" s="16">
        <v>0</v>
      </c>
      <c r="R293" s="16">
        <v>0</v>
      </c>
      <c r="S293" s="16">
        <v>2</v>
      </c>
      <c r="T293" s="16">
        <v>9</v>
      </c>
      <c r="U293" s="16">
        <v>7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18.600000000000001</v>
      </c>
      <c r="AG293" s="16">
        <v>22.2</v>
      </c>
      <c r="AH293" s="16">
        <v>7</v>
      </c>
      <c r="AI293" s="16">
        <v>38.89</v>
      </c>
      <c r="AJ293" s="16">
        <v>18.899999999999999</v>
      </c>
      <c r="AK293" s="16">
        <v>3.1</v>
      </c>
      <c r="AL293" s="16">
        <v>9.8000000000000007</v>
      </c>
      <c r="AM293" s="16" t="s">
        <v>25</v>
      </c>
    </row>
    <row r="294" spans="1:39" s="16" customFormat="1" ht="11.4">
      <c r="A294" s="16" t="s">
        <v>117</v>
      </c>
      <c r="B294" s="16">
        <v>30</v>
      </c>
      <c r="C294" s="16">
        <v>0</v>
      </c>
      <c r="D294" s="16">
        <v>27</v>
      </c>
      <c r="E294" s="16">
        <v>0</v>
      </c>
      <c r="F294" s="16">
        <v>1</v>
      </c>
      <c r="G294" s="16">
        <v>1</v>
      </c>
      <c r="H294" s="16">
        <v>0</v>
      </c>
      <c r="I294" s="16">
        <v>0</v>
      </c>
      <c r="J294" s="16">
        <v>0</v>
      </c>
      <c r="K294" s="16">
        <v>1</v>
      </c>
      <c r="L294" s="16">
        <v>0</v>
      </c>
      <c r="M294" s="16">
        <v>0</v>
      </c>
      <c r="N294" s="16">
        <v>0</v>
      </c>
      <c r="O294" s="16" t="s">
        <v>25</v>
      </c>
      <c r="P294" s="16" t="s">
        <v>117</v>
      </c>
      <c r="Q294" s="16">
        <v>0</v>
      </c>
      <c r="R294" s="16">
        <v>0</v>
      </c>
      <c r="S294" s="16">
        <v>4</v>
      </c>
      <c r="T294" s="16">
        <v>11</v>
      </c>
      <c r="U294" s="16">
        <v>10</v>
      </c>
      <c r="V294" s="16">
        <v>4</v>
      </c>
      <c r="W294" s="16">
        <v>1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20.8</v>
      </c>
      <c r="AG294" s="16">
        <v>26.1</v>
      </c>
      <c r="AH294" s="16">
        <v>15</v>
      </c>
      <c r="AI294" s="16">
        <v>50</v>
      </c>
      <c r="AJ294" s="16">
        <v>20</v>
      </c>
      <c r="AK294" s="16">
        <v>4.8</v>
      </c>
      <c r="AL294" s="16">
        <v>23.3</v>
      </c>
      <c r="AM294" s="16" t="s">
        <v>25</v>
      </c>
    </row>
    <row r="295" spans="1:39" s="16" customFormat="1" ht="11.4">
      <c r="A295" s="16" t="s">
        <v>118</v>
      </c>
      <c r="B295" s="16">
        <v>35</v>
      </c>
      <c r="C295" s="16">
        <v>3</v>
      </c>
      <c r="D295" s="16">
        <v>25</v>
      </c>
      <c r="E295" s="16">
        <v>0</v>
      </c>
      <c r="F295" s="16">
        <v>6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 t="s">
        <v>25</v>
      </c>
      <c r="P295" s="16" t="s">
        <v>118</v>
      </c>
      <c r="Q295" s="16">
        <v>0</v>
      </c>
      <c r="R295" s="16">
        <v>1</v>
      </c>
      <c r="S295" s="16">
        <v>4</v>
      </c>
      <c r="T295" s="16">
        <v>19</v>
      </c>
      <c r="U295" s="16">
        <v>11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18.5</v>
      </c>
      <c r="AG295" s="16">
        <v>21.2</v>
      </c>
      <c r="AH295" s="16">
        <v>11</v>
      </c>
      <c r="AI295" s="16">
        <v>31.43</v>
      </c>
      <c r="AJ295" s="16">
        <v>19.2</v>
      </c>
      <c r="AK295" s="16">
        <v>2.9</v>
      </c>
      <c r="AL295" s="16">
        <v>8.6</v>
      </c>
      <c r="AM295" s="16" t="s">
        <v>25</v>
      </c>
    </row>
    <row r="296" spans="1:39" s="16" customFormat="1" ht="11.4">
      <c r="A296" s="16" t="s">
        <v>119</v>
      </c>
      <c r="B296" s="16">
        <v>25</v>
      </c>
      <c r="C296" s="16">
        <v>1</v>
      </c>
      <c r="D296" s="16">
        <v>22</v>
      </c>
      <c r="E296" s="16">
        <v>0</v>
      </c>
      <c r="F296" s="16">
        <v>2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 t="s">
        <v>25</v>
      </c>
      <c r="P296" s="16" t="s">
        <v>119</v>
      </c>
      <c r="Q296" s="16">
        <v>0</v>
      </c>
      <c r="R296" s="16">
        <v>2</v>
      </c>
      <c r="S296" s="16">
        <v>6</v>
      </c>
      <c r="T296" s="16">
        <v>12</v>
      </c>
      <c r="U296" s="16">
        <v>4</v>
      </c>
      <c r="V296" s="16">
        <v>1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16.600000000000001</v>
      </c>
      <c r="AG296" s="16">
        <v>22.1</v>
      </c>
      <c r="AH296" s="16">
        <v>5</v>
      </c>
      <c r="AI296" s="16">
        <v>20</v>
      </c>
      <c r="AJ296" s="16">
        <v>15.8</v>
      </c>
      <c r="AK296" s="16">
        <v>4.3</v>
      </c>
      <c r="AL296" s="16">
        <v>18.899999999999999</v>
      </c>
      <c r="AM296" s="16" t="s">
        <v>25</v>
      </c>
    </row>
    <row r="297" spans="1:39" s="16" customFormat="1" ht="11.4">
      <c r="A297" s="16" t="s">
        <v>120</v>
      </c>
      <c r="B297" s="16">
        <v>28</v>
      </c>
      <c r="C297" s="16">
        <v>2</v>
      </c>
      <c r="D297" s="16">
        <v>26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 t="s">
        <v>25</v>
      </c>
      <c r="P297" s="16" t="s">
        <v>120</v>
      </c>
      <c r="Q297" s="16">
        <v>0</v>
      </c>
      <c r="R297" s="16">
        <v>0</v>
      </c>
      <c r="S297" s="16">
        <v>3</v>
      </c>
      <c r="T297" s="16">
        <v>13</v>
      </c>
      <c r="U297" s="16">
        <v>9</v>
      </c>
      <c r="V297" s="16">
        <v>3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19.399999999999999</v>
      </c>
      <c r="AG297" s="16">
        <v>23.3</v>
      </c>
      <c r="AH297" s="16">
        <v>12</v>
      </c>
      <c r="AI297" s="16">
        <v>42.86</v>
      </c>
      <c r="AJ297" s="16">
        <v>19.3</v>
      </c>
      <c r="AK297" s="16">
        <v>3.8</v>
      </c>
      <c r="AL297" s="16">
        <v>14.2</v>
      </c>
      <c r="AM297" s="16" t="s">
        <v>25</v>
      </c>
    </row>
    <row r="298" spans="1:39" s="16" customFormat="1" ht="11.4">
      <c r="A298" s="16" t="s">
        <v>121</v>
      </c>
      <c r="B298" s="16">
        <v>44</v>
      </c>
      <c r="C298" s="16">
        <v>2</v>
      </c>
      <c r="D298" s="16">
        <v>37</v>
      </c>
      <c r="E298" s="16">
        <v>0</v>
      </c>
      <c r="F298" s="16">
        <v>4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 t="s">
        <v>25</v>
      </c>
      <c r="P298" s="16" t="s">
        <v>121</v>
      </c>
      <c r="Q298" s="16">
        <v>0</v>
      </c>
      <c r="R298" s="16">
        <v>0</v>
      </c>
      <c r="S298" s="16">
        <v>4</v>
      </c>
      <c r="T298" s="16">
        <v>27</v>
      </c>
      <c r="U298" s="16">
        <v>10</v>
      </c>
      <c r="V298" s="16">
        <v>3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18.7</v>
      </c>
      <c r="AG298" s="16">
        <v>22.9</v>
      </c>
      <c r="AH298" s="16">
        <v>13</v>
      </c>
      <c r="AI298" s="16">
        <v>29.55</v>
      </c>
      <c r="AJ298" s="16">
        <v>18</v>
      </c>
      <c r="AK298" s="16">
        <v>3.4</v>
      </c>
      <c r="AL298" s="16">
        <v>11.9</v>
      </c>
      <c r="AM298" s="16" t="s">
        <v>25</v>
      </c>
    </row>
    <row r="299" spans="1:39" s="16" customFormat="1" ht="11.4">
      <c r="A299" s="16" t="s">
        <v>122</v>
      </c>
      <c r="B299" s="16">
        <v>42</v>
      </c>
      <c r="C299" s="16">
        <v>1</v>
      </c>
      <c r="D299" s="16">
        <v>39</v>
      </c>
      <c r="E299" s="16">
        <v>0</v>
      </c>
      <c r="F299" s="16">
        <v>0</v>
      </c>
      <c r="G299" s="16">
        <v>2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 t="s">
        <v>25</v>
      </c>
      <c r="P299" s="16" t="s">
        <v>122</v>
      </c>
      <c r="Q299" s="16">
        <v>0</v>
      </c>
      <c r="R299" s="16">
        <v>1</v>
      </c>
      <c r="S299" s="16">
        <v>13</v>
      </c>
      <c r="T299" s="16">
        <v>18</v>
      </c>
      <c r="U299" s="16">
        <v>8</v>
      </c>
      <c r="V299" s="16">
        <v>2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17.5</v>
      </c>
      <c r="AG299" s="16">
        <v>21.7</v>
      </c>
      <c r="AH299" s="16">
        <v>10</v>
      </c>
      <c r="AI299" s="16">
        <v>23.81</v>
      </c>
      <c r="AJ299" s="16">
        <v>17.3</v>
      </c>
      <c r="AK299" s="16">
        <v>4.3</v>
      </c>
      <c r="AL299" s="16">
        <v>18.899999999999999</v>
      </c>
      <c r="AM299" s="16" t="s">
        <v>25</v>
      </c>
    </row>
    <row r="300" spans="1:39" s="16" customFormat="1" ht="11.4">
      <c r="A300" s="16" t="s">
        <v>123</v>
      </c>
      <c r="B300" s="16">
        <v>33</v>
      </c>
      <c r="C300" s="16">
        <v>0</v>
      </c>
      <c r="D300" s="16">
        <v>30</v>
      </c>
      <c r="E300" s="16">
        <v>0</v>
      </c>
      <c r="F300" s="16">
        <v>2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 t="s">
        <v>25</v>
      </c>
      <c r="P300" s="16" t="s">
        <v>123</v>
      </c>
      <c r="Q300" s="16">
        <v>0</v>
      </c>
      <c r="R300" s="16">
        <v>0</v>
      </c>
      <c r="S300" s="16">
        <v>1</v>
      </c>
      <c r="T300" s="16">
        <v>20</v>
      </c>
      <c r="U300" s="16">
        <v>9</v>
      </c>
      <c r="V300" s="16">
        <v>3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19.399999999999999</v>
      </c>
      <c r="AG300" s="16">
        <v>22.5</v>
      </c>
      <c r="AH300" s="16">
        <v>12</v>
      </c>
      <c r="AI300" s="16">
        <v>36.36</v>
      </c>
      <c r="AJ300" s="16">
        <v>19.100000000000001</v>
      </c>
      <c r="AK300" s="16">
        <v>2.9</v>
      </c>
      <c r="AL300" s="16">
        <v>8.6999999999999993</v>
      </c>
      <c r="AM300" s="16" t="s">
        <v>25</v>
      </c>
    </row>
    <row r="301" spans="1:39" s="16" customFormat="1" ht="11.4">
      <c r="A301" s="16" t="s">
        <v>124</v>
      </c>
      <c r="B301" s="16">
        <v>35</v>
      </c>
      <c r="C301" s="16">
        <v>4</v>
      </c>
      <c r="D301" s="16">
        <v>30</v>
      </c>
      <c r="E301" s="16">
        <v>0</v>
      </c>
      <c r="F301" s="16">
        <v>1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 t="s">
        <v>25</v>
      </c>
      <c r="P301" s="16" t="s">
        <v>124</v>
      </c>
      <c r="Q301" s="16">
        <v>0</v>
      </c>
      <c r="R301" s="16">
        <v>0</v>
      </c>
      <c r="S301" s="16">
        <v>4</v>
      </c>
      <c r="T301" s="16">
        <v>24</v>
      </c>
      <c r="U301" s="16">
        <v>5</v>
      </c>
      <c r="V301" s="16">
        <v>1</v>
      </c>
      <c r="W301" s="16">
        <v>1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18.3</v>
      </c>
      <c r="AG301" s="16">
        <v>20.7</v>
      </c>
      <c r="AH301" s="16">
        <v>7</v>
      </c>
      <c r="AI301" s="16">
        <v>20</v>
      </c>
      <c r="AJ301" s="16">
        <v>18.3</v>
      </c>
      <c r="AK301" s="16">
        <v>3.7</v>
      </c>
      <c r="AL301" s="16">
        <v>13.7</v>
      </c>
      <c r="AM301" s="16" t="s">
        <v>25</v>
      </c>
    </row>
    <row r="302" spans="1:39" s="16" customFormat="1" ht="11.4">
      <c r="A302" s="16" t="s">
        <v>125</v>
      </c>
      <c r="B302" s="16">
        <v>37</v>
      </c>
      <c r="C302" s="16">
        <v>3</v>
      </c>
      <c r="D302" s="16">
        <v>32</v>
      </c>
      <c r="E302" s="16">
        <v>0</v>
      </c>
      <c r="F302" s="16">
        <v>1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 t="s">
        <v>25</v>
      </c>
      <c r="P302" s="16" t="s">
        <v>125</v>
      </c>
      <c r="Q302" s="16">
        <v>0</v>
      </c>
      <c r="R302" s="16">
        <v>0</v>
      </c>
      <c r="S302" s="16">
        <v>3</v>
      </c>
      <c r="T302" s="16">
        <v>20</v>
      </c>
      <c r="U302" s="16">
        <v>7</v>
      </c>
      <c r="V302" s="16">
        <v>5</v>
      </c>
      <c r="W302" s="16">
        <v>2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20.3</v>
      </c>
      <c r="AG302" s="16">
        <v>26.9</v>
      </c>
      <c r="AH302" s="16">
        <v>14</v>
      </c>
      <c r="AI302" s="16">
        <v>37.840000000000003</v>
      </c>
      <c r="AJ302" s="16">
        <v>19.3</v>
      </c>
      <c r="AK302" s="16">
        <v>5.0999999999999996</v>
      </c>
      <c r="AL302" s="16">
        <v>26.1</v>
      </c>
      <c r="AM302" s="16" t="s">
        <v>25</v>
      </c>
    </row>
    <row r="303" spans="1:39" s="16" customFormat="1" ht="11.4">
      <c r="A303" s="16" t="s">
        <v>126</v>
      </c>
      <c r="B303" s="16">
        <v>36</v>
      </c>
      <c r="C303" s="16">
        <v>2</v>
      </c>
      <c r="D303" s="16">
        <v>33</v>
      </c>
      <c r="E303" s="16">
        <v>0</v>
      </c>
      <c r="F303" s="16">
        <v>1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 t="s">
        <v>25</v>
      </c>
      <c r="P303" s="16" t="s">
        <v>126</v>
      </c>
      <c r="Q303" s="16">
        <v>0</v>
      </c>
      <c r="R303" s="16">
        <v>0</v>
      </c>
      <c r="S303" s="16">
        <v>5</v>
      </c>
      <c r="T303" s="16">
        <v>22</v>
      </c>
      <c r="U303" s="16">
        <v>7</v>
      </c>
      <c r="V303" s="16">
        <v>2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18</v>
      </c>
      <c r="AG303" s="16">
        <v>23.3</v>
      </c>
      <c r="AH303" s="16">
        <v>9</v>
      </c>
      <c r="AI303" s="16">
        <v>25</v>
      </c>
      <c r="AJ303" s="16">
        <v>17.399999999999999</v>
      </c>
      <c r="AK303" s="16">
        <v>3.8</v>
      </c>
      <c r="AL303" s="16">
        <v>14.4</v>
      </c>
      <c r="AM303" s="16" t="s">
        <v>25</v>
      </c>
    </row>
    <row r="304" spans="1:39" s="16" customFormat="1" ht="11.4">
      <c r="A304" s="16" t="s">
        <v>127</v>
      </c>
      <c r="B304" s="16">
        <v>37</v>
      </c>
      <c r="C304" s="16">
        <v>2</v>
      </c>
      <c r="D304" s="16">
        <v>35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 t="s">
        <v>25</v>
      </c>
      <c r="P304" s="16" t="s">
        <v>127</v>
      </c>
      <c r="Q304" s="16">
        <v>0</v>
      </c>
      <c r="R304" s="16">
        <v>0</v>
      </c>
      <c r="S304" s="16">
        <v>5</v>
      </c>
      <c r="T304" s="16">
        <v>26</v>
      </c>
      <c r="U304" s="16">
        <v>5</v>
      </c>
      <c r="V304" s="16">
        <v>1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18</v>
      </c>
      <c r="AG304" s="16">
        <v>21.6</v>
      </c>
      <c r="AH304" s="16">
        <v>6</v>
      </c>
      <c r="AI304" s="16">
        <v>16.22</v>
      </c>
      <c r="AJ304" s="16">
        <v>17.2</v>
      </c>
      <c r="AK304" s="16">
        <v>3.3</v>
      </c>
      <c r="AL304" s="16">
        <v>10.6</v>
      </c>
      <c r="AM304" s="16" t="s">
        <v>25</v>
      </c>
    </row>
    <row r="305" spans="1:39" s="16" customFormat="1" ht="11.4">
      <c r="A305" s="16" t="s">
        <v>128</v>
      </c>
      <c r="B305" s="16">
        <v>22</v>
      </c>
      <c r="C305" s="16">
        <v>1</v>
      </c>
      <c r="D305" s="16">
        <v>21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 t="s">
        <v>25</v>
      </c>
      <c r="P305" s="16" t="s">
        <v>128</v>
      </c>
      <c r="Q305" s="16">
        <v>0</v>
      </c>
      <c r="R305" s="16">
        <v>0</v>
      </c>
      <c r="S305" s="16">
        <v>6</v>
      </c>
      <c r="T305" s="16">
        <v>11</v>
      </c>
      <c r="U305" s="16">
        <v>4</v>
      </c>
      <c r="V305" s="16">
        <v>1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17.5</v>
      </c>
      <c r="AG305" s="16">
        <v>21.6</v>
      </c>
      <c r="AH305" s="16">
        <v>5</v>
      </c>
      <c r="AI305" s="16">
        <v>22.73</v>
      </c>
      <c r="AJ305" s="16">
        <v>16.3</v>
      </c>
      <c r="AK305" s="16">
        <v>4.2</v>
      </c>
      <c r="AL305" s="16">
        <v>17.600000000000001</v>
      </c>
      <c r="AM305" s="16" t="s">
        <v>25</v>
      </c>
    </row>
    <row r="306" spans="1:39" s="16" customFormat="1" ht="11.4">
      <c r="A306" s="16" t="s">
        <v>129</v>
      </c>
      <c r="B306" s="16">
        <v>22</v>
      </c>
      <c r="C306" s="16">
        <v>4</v>
      </c>
      <c r="D306" s="16">
        <v>18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 t="s">
        <v>25</v>
      </c>
      <c r="P306" s="16" t="s">
        <v>129</v>
      </c>
      <c r="Q306" s="16">
        <v>0</v>
      </c>
      <c r="R306" s="16">
        <v>0</v>
      </c>
      <c r="S306" s="16">
        <v>5</v>
      </c>
      <c r="T306" s="16">
        <v>15</v>
      </c>
      <c r="U306" s="16">
        <v>1</v>
      </c>
      <c r="V306" s="16">
        <v>1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17.5</v>
      </c>
      <c r="AG306" s="16">
        <v>19.899999999999999</v>
      </c>
      <c r="AH306" s="16">
        <v>2</v>
      </c>
      <c r="AI306" s="16">
        <v>9.0909999999999993</v>
      </c>
      <c r="AJ306" s="16">
        <v>18.100000000000001</v>
      </c>
      <c r="AK306" s="16">
        <v>3</v>
      </c>
      <c r="AL306" s="16">
        <v>8.8000000000000007</v>
      </c>
      <c r="AM306" s="16" t="s">
        <v>25</v>
      </c>
    </row>
    <row r="307" spans="1:39" s="16" customFormat="1" ht="11.4">
      <c r="A307" s="16" t="s">
        <v>130</v>
      </c>
      <c r="B307" s="16">
        <v>33</v>
      </c>
      <c r="C307" s="16">
        <v>3</v>
      </c>
      <c r="D307" s="16">
        <v>27</v>
      </c>
      <c r="E307" s="16">
        <v>0</v>
      </c>
      <c r="F307" s="16">
        <v>1</v>
      </c>
      <c r="G307" s="16">
        <v>2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 t="s">
        <v>25</v>
      </c>
      <c r="P307" s="16" t="s">
        <v>130</v>
      </c>
      <c r="Q307" s="16">
        <v>0</v>
      </c>
      <c r="R307" s="16">
        <v>0</v>
      </c>
      <c r="S307" s="16">
        <v>3</v>
      </c>
      <c r="T307" s="16">
        <v>20</v>
      </c>
      <c r="U307" s="16">
        <v>7</v>
      </c>
      <c r="V307" s="16">
        <v>3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19.399999999999999</v>
      </c>
      <c r="AG307" s="16">
        <v>22.4</v>
      </c>
      <c r="AH307" s="16">
        <v>10</v>
      </c>
      <c r="AI307" s="16">
        <v>30.3</v>
      </c>
      <c r="AJ307" s="16">
        <v>19.2</v>
      </c>
      <c r="AK307" s="16">
        <v>3.9</v>
      </c>
      <c r="AL307" s="16">
        <v>14.9</v>
      </c>
      <c r="AM307" s="16" t="s">
        <v>25</v>
      </c>
    </row>
    <row r="308" spans="1:39" s="16" customFormat="1" ht="11.4">
      <c r="A308" s="16" t="s">
        <v>131</v>
      </c>
      <c r="B308" s="16">
        <v>11</v>
      </c>
      <c r="C308" s="16">
        <v>1</v>
      </c>
      <c r="D308" s="16">
        <v>10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 t="s">
        <v>25</v>
      </c>
      <c r="P308" s="16" t="s">
        <v>131</v>
      </c>
      <c r="Q308" s="16">
        <v>0</v>
      </c>
      <c r="R308" s="16">
        <v>1</v>
      </c>
      <c r="S308" s="16">
        <v>0</v>
      </c>
      <c r="T308" s="16">
        <v>2</v>
      </c>
      <c r="U308" s="16">
        <v>6</v>
      </c>
      <c r="V308" s="16">
        <v>1</v>
      </c>
      <c r="W308" s="16">
        <v>1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21.7</v>
      </c>
      <c r="AG308" s="16">
        <v>27.5</v>
      </c>
      <c r="AH308" s="16">
        <v>8</v>
      </c>
      <c r="AI308" s="16">
        <v>72.73</v>
      </c>
      <c r="AJ308" s="16">
        <v>22.3</v>
      </c>
      <c r="AK308" s="16">
        <v>6</v>
      </c>
      <c r="AL308" s="16">
        <v>35.4</v>
      </c>
      <c r="AM308" s="16" t="s">
        <v>25</v>
      </c>
    </row>
    <row r="309" spans="1:39" s="16" customFormat="1" ht="11.4">
      <c r="A309" s="16" t="s">
        <v>132</v>
      </c>
      <c r="B309" s="16">
        <v>16</v>
      </c>
      <c r="C309" s="16">
        <v>0</v>
      </c>
      <c r="D309" s="16">
        <v>15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 t="s">
        <v>25</v>
      </c>
      <c r="P309" s="16" t="s">
        <v>132</v>
      </c>
      <c r="Q309" s="16">
        <v>0</v>
      </c>
      <c r="R309" s="16">
        <v>1</v>
      </c>
      <c r="S309" s="16">
        <v>2</v>
      </c>
      <c r="T309" s="16">
        <v>6</v>
      </c>
      <c r="U309" s="16">
        <v>5</v>
      </c>
      <c r="V309" s="16">
        <v>2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18.899999999999999</v>
      </c>
      <c r="AG309" s="16">
        <v>24.1</v>
      </c>
      <c r="AH309" s="16">
        <v>7</v>
      </c>
      <c r="AI309" s="16">
        <v>43.75</v>
      </c>
      <c r="AJ309" s="16">
        <v>19.7</v>
      </c>
      <c r="AK309" s="16">
        <v>4.7</v>
      </c>
      <c r="AL309" s="16">
        <v>22.1</v>
      </c>
      <c r="AM309" s="16" t="s">
        <v>25</v>
      </c>
    </row>
    <row r="310" spans="1:39" s="16" customFormat="1" ht="11.4">
      <c r="A310" s="16" t="s">
        <v>133</v>
      </c>
      <c r="B310" s="16">
        <v>11</v>
      </c>
      <c r="C310" s="16">
        <v>2</v>
      </c>
      <c r="D310" s="16">
        <v>9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 t="s">
        <v>25</v>
      </c>
      <c r="P310" s="16" t="s">
        <v>133</v>
      </c>
      <c r="Q310" s="16">
        <v>0</v>
      </c>
      <c r="R310" s="16">
        <v>0</v>
      </c>
      <c r="S310" s="16">
        <v>0</v>
      </c>
      <c r="T310" s="16">
        <v>5</v>
      </c>
      <c r="U310" s="16">
        <v>2</v>
      </c>
      <c r="V310" s="16">
        <v>3</v>
      </c>
      <c r="W310" s="16">
        <v>1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22.1</v>
      </c>
      <c r="AG310" s="16">
        <v>26.9</v>
      </c>
      <c r="AH310" s="16">
        <v>6</v>
      </c>
      <c r="AI310" s="16">
        <v>54.55</v>
      </c>
      <c r="AJ310" s="16">
        <v>21.7</v>
      </c>
      <c r="AK310" s="16">
        <v>4.9000000000000004</v>
      </c>
      <c r="AL310" s="16">
        <v>24</v>
      </c>
      <c r="AM310" s="16" t="s">
        <v>25</v>
      </c>
    </row>
    <row r="311" spans="1:39" s="16" customFormat="1" ht="11.4">
      <c r="A311" s="16" t="s">
        <v>134</v>
      </c>
      <c r="B311" s="16">
        <v>13</v>
      </c>
      <c r="C311" s="16">
        <v>3</v>
      </c>
      <c r="D311" s="16">
        <v>10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 t="s">
        <v>25</v>
      </c>
      <c r="P311" s="16" t="s">
        <v>134</v>
      </c>
      <c r="Q311" s="16">
        <v>0</v>
      </c>
      <c r="R311" s="16">
        <v>0</v>
      </c>
      <c r="S311" s="16">
        <v>2</v>
      </c>
      <c r="T311" s="16">
        <v>7</v>
      </c>
      <c r="U311" s="16">
        <v>1</v>
      </c>
      <c r="V311" s="16">
        <v>3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19.2</v>
      </c>
      <c r="AG311" s="16">
        <v>25.9</v>
      </c>
      <c r="AH311" s="16">
        <v>4</v>
      </c>
      <c r="AI311" s="16">
        <v>30.77</v>
      </c>
      <c r="AJ311" s="16">
        <v>18.100000000000001</v>
      </c>
      <c r="AK311" s="16">
        <v>5.5</v>
      </c>
      <c r="AL311" s="16">
        <v>30.6</v>
      </c>
      <c r="AM311" s="16" t="s">
        <v>25</v>
      </c>
    </row>
    <row r="312" spans="1:39" s="16" customFormat="1" ht="11.4">
      <c r="A312" s="16" t="s">
        <v>135</v>
      </c>
      <c r="B312" s="16">
        <v>10</v>
      </c>
      <c r="C312" s="16">
        <v>2</v>
      </c>
      <c r="D312" s="16">
        <v>8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 t="s">
        <v>25</v>
      </c>
      <c r="P312" s="16" t="s">
        <v>135</v>
      </c>
      <c r="Q312" s="16">
        <v>0</v>
      </c>
      <c r="R312" s="16">
        <v>0</v>
      </c>
      <c r="S312" s="16">
        <v>0</v>
      </c>
      <c r="T312" s="16">
        <v>8</v>
      </c>
      <c r="U312" s="16">
        <v>1</v>
      </c>
      <c r="V312" s="16">
        <v>1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18.2</v>
      </c>
      <c r="AG312" s="16" t="s">
        <v>151</v>
      </c>
      <c r="AH312" s="16">
        <v>2</v>
      </c>
      <c r="AI312" s="16">
        <v>20</v>
      </c>
      <c r="AJ312" s="16" t="s">
        <v>151</v>
      </c>
      <c r="AK312" s="16">
        <v>3.3</v>
      </c>
      <c r="AL312" s="16">
        <v>11</v>
      </c>
      <c r="AM312" s="16" t="s">
        <v>25</v>
      </c>
    </row>
    <row r="313" spans="1:39" s="16" customFormat="1" ht="11.4">
      <c r="A313" s="16" t="s">
        <v>136</v>
      </c>
      <c r="B313" s="16">
        <v>10</v>
      </c>
      <c r="C313" s="16">
        <v>5</v>
      </c>
      <c r="D313" s="16">
        <v>5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 t="s">
        <v>25</v>
      </c>
      <c r="P313" s="16" t="s">
        <v>136</v>
      </c>
      <c r="Q313" s="16">
        <v>0</v>
      </c>
      <c r="R313" s="16">
        <v>0</v>
      </c>
      <c r="S313" s="16">
        <v>1</v>
      </c>
      <c r="T313" s="16">
        <v>3</v>
      </c>
      <c r="U313" s="16">
        <v>4</v>
      </c>
      <c r="V313" s="16">
        <v>2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21.6</v>
      </c>
      <c r="AG313" s="16" t="s">
        <v>151</v>
      </c>
      <c r="AH313" s="16">
        <v>6</v>
      </c>
      <c r="AI313" s="16">
        <v>60</v>
      </c>
      <c r="AJ313" s="16" t="s">
        <v>151</v>
      </c>
      <c r="AK313" s="16">
        <v>4.7</v>
      </c>
      <c r="AL313" s="16">
        <v>21.9</v>
      </c>
      <c r="AM313" s="16" t="s">
        <v>25</v>
      </c>
    </row>
    <row r="314" spans="1:39" s="16" customFormat="1" ht="11.4">
      <c r="A314" s="16" t="s">
        <v>137</v>
      </c>
      <c r="B314" s="16">
        <v>6</v>
      </c>
      <c r="C314" s="16">
        <v>0</v>
      </c>
      <c r="D314" s="16">
        <v>6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 t="s">
        <v>25</v>
      </c>
      <c r="P314" s="16" t="s">
        <v>137</v>
      </c>
      <c r="Q314" s="16">
        <v>0</v>
      </c>
      <c r="R314" s="16">
        <v>0</v>
      </c>
      <c r="S314" s="16">
        <v>0</v>
      </c>
      <c r="T314" s="16">
        <v>3</v>
      </c>
      <c r="U314" s="16">
        <v>3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19.8</v>
      </c>
      <c r="AG314" s="16" t="s">
        <v>151</v>
      </c>
      <c r="AH314" s="16">
        <v>3</v>
      </c>
      <c r="AI314" s="16">
        <v>50</v>
      </c>
      <c r="AJ314" s="16" t="s">
        <v>151</v>
      </c>
      <c r="AK314" s="16">
        <v>2.7</v>
      </c>
      <c r="AL314" s="16">
        <v>7.1</v>
      </c>
      <c r="AM314" s="16" t="s">
        <v>25</v>
      </c>
    </row>
    <row r="315" spans="1:39" s="16" customFormat="1" ht="11.4">
      <c r="A315" s="16" t="s">
        <v>138</v>
      </c>
      <c r="B315" s="16">
        <v>6</v>
      </c>
      <c r="C315" s="16">
        <v>1</v>
      </c>
      <c r="D315" s="16">
        <v>5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 t="s">
        <v>25</v>
      </c>
      <c r="P315" s="16" t="s">
        <v>138</v>
      </c>
      <c r="Q315" s="16">
        <v>0</v>
      </c>
      <c r="R315" s="16">
        <v>1</v>
      </c>
      <c r="S315" s="16">
        <v>0</v>
      </c>
      <c r="T315" s="16">
        <v>1</v>
      </c>
      <c r="U315" s="16">
        <v>3</v>
      </c>
      <c r="V315" s="16">
        <v>1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19.8</v>
      </c>
      <c r="AG315" s="16" t="s">
        <v>151</v>
      </c>
      <c r="AH315" s="16">
        <v>4</v>
      </c>
      <c r="AI315" s="16">
        <v>66.67</v>
      </c>
      <c r="AJ315" s="16" t="s">
        <v>151</v>
      </c>
      <c r="AK315" s="16">
        <v>7.2</v>
      </c>
      <c r="AL315" s="16">
        <v>51.2</v>
      </c>
      <c r="AM315" s="16" t="s">
        <v>25</v>
      </c>
    </row>
    <row r="316" spans="1:39" s="16" customFormat="1" ht="11.4">
      <c r="A316" s="16" t="s">
        <v>139</v>
      </c>
      <c r="B316" s="16">
        <v>8</v>
      </c>
      <c r="C316" s="16">
        <v>3</v>
      </c>
      <c r="D316" s="16">
        <v>5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 t="s">
        <v>25</v>
      </c>
      <c r="P316" s="16" t="s">
        <v>139</v>
      </c>
      <c r="Q316" s="16">
        <v>0</v>
      </c>
      <c r="R316" s="16">
        <v>0</v>
      </c>
      <c r="S316" s="16">
        <v>1</v>
      </c>
      <c r="T316" s="16">
        <v>6</v>
      </c>
      <c r="U316" s="16">
        <v>1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18.8</v>
      </c>
      <c r="AG316" s="16" t="s">
        <v>151</v>
      </c>
      <c r="AH316" s="16">
        <v>1</v>
      </c>
      <c r="AI316" s="16">
        <v>12.5</v>
      </c>
      <c r="AJ316" s="16" t="s">
        <v>151</v>
      </c>
      <c r="AK316" s="16">
        <v>2.4</v>
      </c>
      <c r="AL316" s="16">
        <v>5.7</v>
      </c>
      <c r="AM316" s="16" t="s">
        <v>25</v>
      </c>
    </row>
    <row r="317" spans="1:39" s="16" customFormat="1" ht="11.4">
      <c r="A317" s="16" t="s">
        <v>140</v>
      </c>
      <c r="B317" s="16">
        <v>11</v>
      </c>
      <c r="C317" s="16">
        <v>2</v>
      </c>
      <c r="D317" s="16">
        <v>9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 t="s">
        <v>25</v>
      </c>
      <c r="P317" s="16" t="s">
        <v>140</v>
      </c>
      <c r="Q317" s="16">
        <v>0</v>
      </c>
      <c r="R317" s="16">
        <v>1</v>
      </c>
      <c r="S317" s="16">
        <v>1</v>
      </c>
      <c r="T317" s="16">
        <v>7</v>
      </c>
      <c r="U317" s="16">
        <v>2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17.3</v>
      </c>
      <c r="AG317" s="16">
        <v>20.9</v>
      </c>
      <c r="AH317" s="16">
        <v>2</v>
      </c>
      <c r="AI317" s="16">
        <v>18.18</v>
      </c>
      <c r="AJ317" s="16">
        <v>18.8</v>
      </c>
      <c r="AK317" s="16">
        <v>3.9</v>
      </c>
      <c r="AL317" s="16">
        <v>14.9</v>
      </c>
      <c r="AM317" s="16" t="s">
        <v>25</v>
      </c>
    </row>
    <row r="318" spans="1:39" s="16" customFormat="1" ht="11.4">
      <c r="A318" s="16" t="s">
        <v>141</v>
      </c>
      <c r="B318" s="16">
        <v>13</v>
      </c>
      <c r="C318" s="16">
        <v>3</v>
      </c>
      <c r="D318" s="16">
        <v>9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 t="s">
        <v>25</v>
      </c>
      <c r="P318" s="16" t="s">
        <v>141</v>
      </c>
      <c r="Q318" s="16">
        <v>0</v>
      </c>
      <c r="R318" s="16">
        <v>0</v>
      </c>
      <c r="S318" s="16">
        <v>1</v>
      </c>
      <c r="T318" s="16">
        <v>7</v>
      </c>
      <c r="U318" s="16">
        <v>5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19.399999999999999</v>
      </c>
      <c r="AG318" s="16">
        <v>22.8</v>
      </c>
      <c r="AH318" s="16">
        <v>5</v>
      </c>
      <c r="AI318" s="16">
        <v>38.46</v>
      </c>
      <c r="AJ318" s="16">
        <v>18.899999999999999</v>
      </c>
      <c r="AK318" s="16">
        <v>2.9</v>
      </c>
      <c r="AL318" s="16">
        <v>8.1999999999999993</v>
      </c>
      <c r="AM318" s="16" t="s">
        <v>25</v>
      </c>
    </row>
    <row r="319" spans="1:39" s="16" customFormat="1" ht="11.4">
      <c r="A319" s="16" t="s">
        <v>142</v>
      </c>
      <c r="B319" s="16">
        <v>7</v>
      </c>
      <c r="C319" s="16">
        <v>1</v>
      </c>
      <c r="D319" s="16">
        <v>6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 t="s">
        <v>25</v>
      </c>
      <c r="P319" s="16" t="s">
        <v>142</v>
      </c>
      <c r="Q319" s="16">
        <v>0</v>
      </c>
      <c r="R319" s="16">
        <v>0</v>
      </c>
      <c r="S319" s="16">
        <v>1</v>
      </c>
      <c r="T319" s="16">
        <v>4</v>
      </c>
      <c r="U319" s="16">
        <v>2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18.899999999999999</v>
      </c>
      <c r="AG319" s="16" t="s">
        <v>151</v>
      </c>
      <c r="AH319" s="16">
        <v>2</v>
      </c>
      <c r="AI319" s="16">
        <v>28.57</v>
      </c>
      <c r="AJ319" s="16" t="s">
        <v>151</v>
      </c>
      <c r="AK319" s="16">
        <v>2.9</v>
      </c>
      <c r="AL319" s="16">
        <v>8.1999999999999993</v>
      </c>
      <c r="AM319" s="16" t="s">
        <v>25</v>
      </c>
    </row>
    <row r="320" spans="1:39" s="16" customFormat="1" ht="11.4">
      <c r="A320" s="16" t="s">
        <v>143</v>
      </c>
      <c r="B320" s="16">
        <v>4</v>
      </c>
      <c r="C320" s="16">
        <v>0</v>
      </c>
      <c r="D320" s="16">
        <v>4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 t="s">
        <v>25</v>
      </c>
      <c r="P320" s="16" t="s">
        <v>143</v>
      </c>
      <c r="Q320" s="16">
        <v>0</v>
      </c>
      <c r="R320" s="16">
        <v>0</v>
      </c>
      <c r="S320" s="16">
        <v>1</v>
      </c>
      <c r="T320" s="16">
        <v>1</v>
      </c>
      <c r="U320" s="16">
        <v>1</v>
      </c>
      <c r="V320" s="16">
        <v>0</v>
      </c>
      <c r="W320" s="16">
        <v>1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21.4</v>
      </c>
      <c r="AG320" s="16" t="s">
        <v>151</v>
      </c>
      <c r="AH320" s="16">
        <v>2</v>
      </c>
      <c r="AI320" s="16">
        <v>50</v>
      </c>
      <c r="AJ320" s="16" t="s">
        <v>151</v>
      </c>
      <c r="AK320" s="16">
        <v>8.9</v>
      </c>
      <c r="AL320" s="16">
        <v>79.099999999999994</v>
      </c>
      <c r="AM320" s="16" t="s">
        <v>25</v>
      </c>
    </row>
    <row r="321" spans="1:39" s="16" customFormat="1" ht="11.4">
      <c r="A321" s="16" t="s">
        <v>144</v>
      </c>
      <c r="B321" s="16">
        <v>3</v>
      </c>
      <c r="C321" s="16">
        <v>0</v>
      </c>
      <c r="D321" s="16">
        <v>3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 t="s">
        <v>25</v>
      </c>
      <c r="P321" s="16" t="s">
        <v>144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2</v>
      </c>
      <c r="W321" s="16">
        <v>0</v>
      </c>
      <c r="X321" s="16">
        <v>1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31.6</v>
      </c>
      <c r="AG321" s="16" t="s">
        <v>151</v>
      </c>
      <c r="AH321" s="16">
        <v>3</v>
      </c>
      <c r="AI321" s="16">
        <v>100</v>
      </c>
      <c r="AJ321" s="16" t="s">
        <v>151</v>
      </c>
      <c r="AK321" s="16">
        <v>6.2</v>
      </c>
      <c r="AL321" s="16">
        <v>38.6</v>
      </c>
      <c r="AM321" s="16" t="s">
        <v>25</v>
      </c>
    </row>
    <row r="322" spans="1:39" s="16" customFormat="1" ht="11.4">
      <c r="A322" s="16" t="s">
        <v>145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 t="s">
        <v>25</v>
      </c>
      <c r="P322" s="16" t="s">
        <v>145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 t="s">
        <v>151</v>
      </c>
      <c r="AG322" s="16" t="s">
        <v>151</v>
      </c>
      <c r="AH322" s="16">
        <v>0</v>
      </c>
      <c r="AI322" s="16">
        <v>0</v>
      </c>
      <c r="AJ322" s="16" t="s">
        <v>151</v>
      </c>
      <c r="AK322" s="16" t="s">
        <v>151</v>
      </c>
      <c r="AL322" s="16" t="s">
        <v>151</v>
      </c>
      <c r="AM322" s="16" t="s">
        <v>25</v>
      </c>
    </row>
    <row r="323" spans="1:39" s="16" customFormat="1" ht="11.4">
      <c r="A323" s="16" t="s">
        <v>146</v>
      </c>
      <c r="B323" s="16">
        <v>2</v>
      </c>
      <c r="C323" s="16">
        <v>0</v>
      </c>
      <c r="D323" s="16">
        <v>2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 t="s">
        <v>25</v>
      </c>
      <c r="P323" s="16" t="s">
        <v>146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1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23.1</v>
      </c>
      <c r="AG323" s="16" t="s">
        <v>151</v>
      </c>
      <c r="AH323" s="16">
        <v>2</v>
      </c>
      <c r="AI323" s="16">
        <v>100</v>
      </c>
      <c r="AJ323" s="16" t="s">
        <v>151</v>
      </c>
      <c r="AK323" s="16">
        <v>4.0999999999999996</v>
      </c>
      <c r="AL323" s="16">
        <v>16.899999999999999</v>
      </c>
      <c r="AM323" s="16" t="s">
        <v>25</v>
      </c>
    </row>
    <row r="324" spans="1:39" s="17" customFormat="1" ht="12">
      <c r="A324" s="17" t="s">
        <v>147</v>
      </c>
      <c r="B324" s="17">
        <v>989</v>
      </c>
      <c r="C324" s="17">
        <v>42</v>
      </c>
      <c r="D324" s="17">
        <v>833</v>
      </c>
      <c r="E324" s="17">
        <v>2</v>
      </c>
      <c r="F324" s="17">
        <v>87</v>
      </c>
      <c r="G324" s="17">
        <v>24</v>
      </c>
      <c r="H324" s="17">
        <v>0</v>
      </c>
      <c r="I324" s="17">
        <v>0</v>
      </c>
      <c r="J324" s="17">
        <v>0</v>
      </c>
      <c r="K324" s="17">
        <v>1</v>
      </c>
      <c r="L324" s="17">
        <v>0</v>
      </c>
      <c r="M324" s="17">
        <v>0</v>
      </c>
      <c r="N324" s="17">
        <v>0</v>
      </c>
      <c r="O324" s="17" t="s">
        <v>25</v>
      </c>
      <c r="P324" s="17" t="s">
        <v>147</v>
      </c>
      <c r="Q324" s="17">
        <v>0</v>
      </c>
      <c r="R324" s="17">
        <v>30</v>
      </c>
      <c r="S324" s="17">
        <v>172</v>
      </c>
      <c r="T324" s="17">
        <v>489</v>
      </c>
      <c r="U324" s="17">
        <v>235</v>
      </c>
      <c r="V324" s="17">
        <v>55</v>
      </c>
      <c r="W324" s="17">
        <v>8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18.100000000000001</v>
      </c>
      <c r="AG324" s="17">
        <v>22.4</v>
      </c>
      <c r="AH324" s="17">
        <v>298</v>
      </c>
      <c r="AI324" s="17">
        <v>30.13</v>
      </c>
      <c r="AJ324" s="17">
        <v>18.100000000000001</v>
      </c>
      <c r="AK324" s="17">
        <v>4.3</v>
      </c>
      <c r="AL324" s="17">
        <v>18.399999999999999</v>
      </c>
      <c r="AM324" s="17" t="s">
        <v>25</v>
      </c>
    </row>
    <row r="325" spans="1:39" s="17" customFormat="1" ht="12">
      <c r="A325" s="17" t="s">
        <v>148</v>
      </c>
      <c r="B325" s="17">
        <v>1186</v>
      </c>
      <c r="C325" s="17">
        <v>66</v>
      </c>
      <c r="D325" s="17">
        <v>1002</v>
      </c>
      <c r="E325" s="17">
        <v>2</v>
      </c>
      <c r="F325" s="17">
        <v>88</v>
      </c>
      <c r="G325" s="17">
        <v>27</v>
      </c>
      <c r="H325" s="17">
        <v>0</v>
      </c>
      <c r="I325" s="17">
        <v>0</v>
      </c>
      <c r="J325" s="17">
        <v>0</v>
      </c>
      <c r="K325" s="17">
        <v>1</v>
      </c>
      <c r="L325" s="17">
        <v>0</v>
      </c>
      <c r="M325" s="17">
        <v>0</v>
      </c>
      <c r="N325" s="17">
        <v>0</v>
      </c>
      <c r="O325" s="17" t="s">
        <v>25</v>
      </c>
      <c r="P325" s="17" t="s">
        <v>148</v>
      </c>
      <c r="Q325" s="17">
        <v>0</v>
      </c>
      <c r="R325" s="17">
        <v>33</v>
      </c>
      <c r="S325" s="17">
        <v>196</v>
      </c>
      <c r="T325" s="17">
        <v>596</v>
      </c>
      <c r="U325" s="17">
        <v>277</v>
      </c>
      <c r="V325" s="17">
        <v>74</v>
      </c>
      <c r="W325" s="17">
        <v>10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18.3</v>
      </c>
      <c r="AG325" s="17">
        <v>22.5</v>
      </c>
      <c r="AH325" s="17">
        <v>361</v>
      </c>
      <c r="AI325" s="17">
        <v>30.44</v>
      </c>
      <c r="AJ325" s="17">
        <v>18.2</v>
      </c>
      <c r="AK325" s="17">
        <v>4.3</v>
      </c>
      <c r="AL325" s="17">
        <v>18.5</v>
      </c>
      <c r="AM325" s="17" t="s">
        <v>25</v>
      </c>
    </row>
    <row r="326" spans="1:39" s="17" customFormat="1" ht="12">
      <c r="A326" s="17" t="s">
        <v>149</v>
      </c>
      <c r="B326" s="17">
        <v>1234</v>
      </c>
      <c r="C326" s="17">
        <v>75</v>
      </c>
      <c r="D326" s="17">
        <v>1040</v>
      </c>
      <c r="E326" s="17">
        <v>2</v>
      </c>
      <c r="F326" s="17">
        <v>88</v>
      </c>
      <c r="G326" s="17">
        <v>28</v>
      </c>
      <c r="H326" s="17">
        <v>0</v>
      </c>
      <c r="I326" s="17">
        <v>0</v>
      </c>
      <c r="J326" s="17">
        <v>0</v>
      </c>
      <c r="K326" s="17">
        <v>1</v>
      </c>
      <c r="L326" s="17">
        <v>0</v>
      </c>
      <c r="M326" s="17">
        <v>0</v>
      </c>
      <c r="N326" s="17">
        <v>0</v>
      </c>
      <c r="O326" s="17" t="s">
        <v>25</v>
      </c>
      <c r="P326" s="17" t="s">
        <v>149</v>
      </c>
      <c r="Q326" s="17">
        <v>0</v>
      </c>
      <c r="R326" s="17">
        <v>34</v>
      </c>
      <c r="S326" s="17">
        <v>201</v>
      </c>
      <c r="T326" s="17">
        <v>621</v>
      </c>
      <c r="U326" s="17">
        <v>289</v>
      </c>
      <c r="V326" s="17">
        <v>77</v>
      </c>
      <c r="W326" s="17">
        <v>11</v>
      </c>
      <c r="X326" s="17">
        <v>1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18.399999999999999</v>
      </c>
      <c r="AG326" s="17">
        <v>22.5</v>
      </c>
      <c r="AH326" s="17">
        <v>378</v>
      </c>
      <c r="AI326" s="17">
        <v>30.63</v>
      </c>
      <c r="AJ326" s="17">
        <v>18.2</v>
      </c>
      <c r="AK326" s="17">
        <v>4.3</v>
      </c>
      <c r="AL326" s="17">
        <v>18.899999999999999</v>
      </c>
      <c r="AM326" s="17" t="s">
        <v>25</v>
      </c>
    </row>
    <row r="327" spans="1:39" s="17" customFormat="1" ht="12">
      <c r="A327" s="17" t="s">
        <v>150</v>
      </c>
      <c r="B327" s="17">
        <v>1234</v>
      </c>
      <c r="C327" s="17">
        <v>75</v>
      </c>
      <c r="D327" s="17">
        <v>1040</v>
      </c>
      <c r="E327" s="17">
        <v>2</v>
      </c>
      <c r="F327" s="17">
        <v>88</v>
      </c>
      <c r="G327" s="17">
        <v>28</v>
      </c>
      <c r="H327" s="17">
        <v>0</v>
      </c>
      <c r="I327" s="17">
        <v>0</v>
      </c>
      <c r="J327" s="17">
        <v>0</v>
      </c>
      <c r="K327" s="17">
        <v>1</v>
      </c>
      <c r="L327" s="17">
        <v>0</v>
      </c>
      <c r="M327" s="17">
        <v>0</v>
      </c>
      <c r="N327" s="17">
        <v>0</v>
      </c>
      <c r="O327" s="17" t="s">
        <v>25</v>
      </c>
      <c r="P327" s="17" t="s">
        <v>150</v>
      </c>
      <c r="Q327" s="17">
        <v>0</v>
      </c>
      <c r="R327" s="17">
        <v>34</v>
      </c>
      <c r="S327" s="17">
        <v>201</v>
      </c>
      <c r="T327" s="17">
        <v>621</v>
      </c>
      <c r="U327" s="17">
        <v>289</v>
      </c>
      <c r="V327" s="17">
        <v>77</v>
      </c>
      <c r="W327" s="17">
        <v>11</v>
      </c>
      <c r="X327" s="17">
        <v>1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18.399999999999999</v>
      </c>
      <c r="AG327" s="17">
        <v>22.5</v>
      </c>
      <c r="AH327" s="17">
        <v>378</v>
      </c>
      <c r="AI327" s="17">
        <v>30.63</v>
      </c>
      <c r="AJ327" s="17">
        <v>18.2</v>
      </c>
      <c r="AK327" s="17">
        <v>4.3</v>
      </c>
      <c r="AL327" s="17">
        <v>18.899999999999999</v>
      </c>
      <c r="AM327" s="17" t="s">
        <v>25</v>
      </c>
    </row>
    <row r="330" spans="1:39" s="15" customFormat="1">
      <c r="A330" s="15" t="s">
        <v>171</v>
      </c>
    </row>
    <row r="332" spans="1:39" s="13" customFormat="1" ht="12">
      <c r="A332" s="13" t="s">
        <v>16</v>
      </c>
      <c r="B332" s="13" t="s">
        <v>17</v>
      </c>
      <c r="C332" s="13" t="s">
        <v>18</v>
      </c>
      <c r="D332" s="13" t="s">
        <v>18</v>
      </c>
      <c r="E332" s="13" t="s">
        <v>18</v>
      </c>
      <c r="F332" s="13" t="s">
        <v>18</v>
      </c>
      <c r="G332" s="13" t="s">
        <v>18</v>
      </c>
      <c r="H332" s="13" t="s">
        <v>18</v>
      </c>
      <c r="I332" s="13" t="s">
        <v>18</v>
      </c>
      <c r="J332" s="13" t="s">
        <v>18</v>
      </c>
      <c r="K332" s="13" t="s">
        <v>18</v>
      </c>
      <c r="L332" s="13" t="s">
        <v>18</v>
      </c>
      <c r="M332" s="13" t="s">
        <v>18</v>
      </c>
      <c r="N332" s="13" t="s">
        <v>18</v>
      </c>
      <c r="O332" s="13" t="s">
        <v>19</v>
      </c>
      <c r="P332" s="13" t="s">
        <v>16</v>
      </c>
      <c r="Q332" s="13" t="s">
        <v>20</v>
      </c>
      <c r="R332" s="13" t="s">
        <v>20</v>
      </c>
      <c r="S332" s="13" t="s">
        <v>20</v>
      </c>
      <c r="T332" s="13" t="s">
        <v>20</v>
      </c>
      <c r="U332" s="13" t="s">
        <v>20</v>
      </c>
      <c r="V332" s="13" t="s">
        <v>20</v>
      </c>
      <c r="W332" s="13" t="s">
        <v>20</v>
      </c>
      <c r="X332" s="13" t="s">
        <v>20</v>
      </c>
      <c r="Y332" s="13" t="s">
        <v>20</v>
      </c>
      <c r="Z332" s="13" t="s">
        <v>20</v>
      </c>
      <c r="AA332" s="13" t="s">
        <v>20</v>
      </c>
      <c r="AB332" s="13" t="s">
        <v>20</v>
      </c>
      <c r="AC332" s="13" t="s">
        <v>20</v>
      </c>
      <c r="AD332" s="13" t="s">
        <v>20</v>
      </c>
      <c r="AE332" s="13" t="s">
        <v>20</v>
      </c>
      <c r="AF332" s="13" t="s">
        <v>21</v>
      </c>
      <c r="AG332" s="13" t="s">
        <v>22</v>
      </c>
      <c r="AH332" s="13" t="s">
        <v>23</v>
      </c>
      <c r="AI332" s="13" t="s">
        <v>24</v>
      </c>
      <c r="AJ332" s="13" t="s">
        <v>179</v>
      </c>
      <c r="AK332" s="13" t="s">
        <v>180</v>
      </c>
      <c r="AL332" s="13" t="s">
        <v>181</v>
      </c>
      <c r="AM332" s="13" t="s">
        <v>19</v>
      </c>
    </row>
    <row r="333" spans="1:39" s="13" customFormat="1" ht="12">
      <c r="A333" s="13" t="s">
        <v>25</v>
      </c>
      <c r="B333" s="13" t="s">
        <v>25</v>
      </c>
      <c r="C333" s="13" t="s">
        <v>26</v>
      </c>
      <c r="D333" s="13" t="s">
        <v>27</v>
      </c>
      <c r="E333" s="13" t="s">
        <v>28</v>
      </c>
      <c r="F333" s="13" t="s">
        <v>29</v>
      </c>
      <c r="G333" s="13" t="s">
        <v>30</v>
      </c>
      <c r="H333" s="13" t="s">
        <v>31</v>
      </c>
      <c r="I333" s="13" t="s">
        <v>32</v>
      </c>
      <c r="J333" s="13" t="s">
        <v>33</v>
      </c>
      <c r="K333" s="13" t="s">
        <v>34</v>
      </c>
      <c r="L333" s="13" t="s">
        <v>35</v>
      </c>
      <c r="M333" s="13" t="s">
        <v>163</v>
      </c>
      <c r="N333" s="13" t="s">
        <v>164</v>
      </c>
      <c r="O333" s="13" t="s">
        <v>25</v>
      </c>
      <c r="P333" s="13" t="s">
        <v>25</v>
      </c>
      <c r="Q333" s="13" t="s">
        <v>36</v>
      </c>
      <c r="R333" s="13" t="s">
        <v>30</v>
      </c>
      <c r="S333" s="13" t="s">
        <v>35</v>
      </c>
      <c r="T333" s="13" t="s">
        <v>37</v>
      </c>
      <c r="U333" s="13" t="s">
        <v>38</v>
      </c>
      <c r="V333" s="13" t="s">
        <v>39</v>
      </c>
      <c r="W333" s="13" t="s">
        <v>40</v>
      </c>
      <c r="X333" s="13" t="s">
        <v>41</v>
      </c>
      <c r="Y333" s="13" t="s">
        <v>42</v>
      </c>
      <c r="Z333" s="13" t="s">
        <v>43</v>
      </c>
      <c r="AA333" s="13" t="s">
        <v>44</v>
      </c>
      <c r="AB333" s="13" t="s">
        <v>45</v>
      </c>
      <c r="AC333" s="13" t="s">
        <v>46</v>
      </c>
      <c r="AD333" s="13" t="s">
        <v>47</v>
      </c>
      <c r="AE333" s="13" t="s">
        <v>48</v>
      </c>
      <c r="AF333" s="13" t="s">
        <v>25</v>
      </c>
      <c r="AG333" s="13" t="s">
        <v>49</v>
      </c>
      <c r="AH333" s="13" t="s">
        <v>38</v>
      </c>
      <c r="AI333" s="13" t="s">
        <v>38</v>
      </c>
      <c r="AJ333" s="13" t="s">
        <v>25</v>
      </c>
      <c r="AK333" s="13" t="s">
        <v>25</v>
      </c>
      <c r="AL333" s="13" t="s">
        <v>25</v>
      </c>
      <c r="AM333" s="13" t="s">
        <v>25</v>
      </c>
    </row>
    <row r="334" spans="1:39" s="13" customFormat="1" ht="12">
      <c r="A334" s="13" t="s">
        <v>25</v>
      </c>
      <c r="B334" s="13" t="s">
        <v>25</v>
      </c>
      <c r="C334" s="13" t="s">
        <v>25</v>
      </c>
      <c r="D334" s="13" t="s">
        <v>25</v>
      </c>
      <c r="E334" s="13" t="s">
        <v>25</v>
      </c>
      <c r="F334" s="13" t="s">
        <v>25</v>
      </c>
      <c r="G334" s="13" t="s">
        <v>25</v>
      </c>
      <c r="H334" s="13" t="s">
        <v>25</v>
      </c>
      <c r="I334" s="13" t="s">
        <v>25</v>
      </c>
      <c r="J334" s="13" t="s">
        <v>25</v>
      </c>
      <c r="K334" s="13" t="s">
        <v>25</v>
      </c>
      <c r="L334" s="13" t="s">
        <v>25</v>
      </c>
      <c r="M334" s="13" t="s">
        <v>25</v>
      </c>
      <c r="N334" s="13" t="s">
        <v>25</v>
      </c>
      <c r="O334" s="13" t="s">
        <v>25</v>
      </c>
      <c r="P334" s="13" t="s">
        <v>25</v>
      </c>
      <c r="Q334" s="13" t="s">
        <v>30</v>
      </c>
      <c r="R334" s="13" t="s">
        <v>35</v>
      </c>
      <c r="S334" s="13" t="s">
        <v>37</v>
      </c>
      <c r="T334" s="13" t="s">
        <v>38</v>
      </c>
      <c r="U334" s="13" t="s">
        <v>39</v>
      </c>
      <c r="V334" s="13" t="s">
        <v>40</v>
      </c>
      <c r="W334" s="13" t="s">
        <v>41</v>
      </c>
      <c r="X334" s="13" t="s">
        <v>42</v>
      </c>
      <c r="Y334" s="13" t="s">
        <v>43</v>
      </c>
      <c r="Z334" s="13" t="s">
        <v>44</v>
      </c>
      <c r="AA334" s="13" t="s">
        <v>45</v>
      </c>
      <c r="AB334" s="13" t="s">
        <v>46</v>
      </c>
      <c r="AC334" s="13" t="s">
        <v>47</v>
      </c>
      <c r="AD334" s="13" t="s">
        <v>48</v>
      </c>
      <c r="AE334" s="13" t="s">
        <v>50</v>
      </c>
      <c r="AF334" s="13" t="s">
        <v>25</v>
      </c>
      <c r="AG334" s="13" t="s">
        <v>25</v>
      </c>
      <c r="AH334" s="13" t="s">
        <v>25</v>
      </c>
      <c r="AI334" s="13" t="s">
        <v>25</v>
      </c>
      <c r="AJ334" s="13" t="s">
        <v>25</v>
      </c>
      <c r="AK334" s="13" t="s">
        <v>25</v>
      </c>
      <c r="AL334" s="13" t="s">
        <v>25</v>
      </c>
      <c r="AM334" s="13" t="s">
        <v>25</v>
      </c>
    </row>
    <row r="335" spans="1:39" s="16" customFormat="1" ht="11.4">
      <c r="A335" s="16" t="s">
        <v>51</v>
      </c>
      <c r="B335" s="16">
        <v>1</v>
      </c>
      <c r="C335" s="16">
        <v>1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 t="s">
        <v>25</v>
      </c>
      <c r="P335" s="16" t="s">
        <v>51</v>
      </c>
      <c r="Q335" s="16">
        <v>0</v>
      </c>
      <c r="R335" s="16">
        <v>0</v>
      </c>
      <c r="S335" s="16">
        <v>0</v>
      </c>
      <c r="T335" s="16">
        <v>1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19.2</v>
      </c>
      <c r="AG335" s="16" t="s">
        <v>151</v>
      </c>
      <c r="AH335" s="16">
        <v>0</v>
      </c>
      <c r="AI335" s="16">
        <v>0</v>
      </c>
      <c r="AJ335" s="16" t="s">
        <v>151</v>
      </c>
      <c r="AK335" s="16" t="s">
        <v>151</v>
      </c>
      <c r="AL335" s="16" t="s">
        <v>151</v>
      </c>
      <c r="AM335" s="16" t="s">
        <v>25</v>
      </c>
    </row>
    <row r="336" spans="1:39" s="16" customFormat="1" ht="11.4">
      <c r="A336" s="16" t="s">
        <v>52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 t="s">
        <v>25</v>
      </c>
      <c r="P336" s="16" t="s">
        <v>52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 t="s">
        <v>151</v>
      </c>
      <c r="AG336" s="16" t="s">
        <v>151</v>
      </c>
      <c r="AH336" s="16">
        <v>0</v>
      </c>
      <c r="AI336" s="16">
        <v>0</v>
      </c>
      <c r="AJ336" s="16" t="s">
        <v>151</v>
      </c>
      <c r="AK336" s="16" t="s">
        <v>151</v>
      </c>
      <c r="AL336" s="16" t="s">
        <v>151</v>
      </c>
      <c r="AM336" s="16" t="s">
        <v>25</v>
      </c>
    </row>
    <row r="337" spans="1:39" s="16" customFormat="1" ht="11.4">
      <c r="A337" s="16" t="s">
        <v>53</v>
      </c>
      <c r="B337" s="16">
        <v>2</v>
      </c>
      <c r="C337" s="16">
        <v>0</v>
      </c>
      <c r="D337" s="16">
        <v>1</v>
      </c>
      <c r="E337" s="16">
        <v>0</v>
      </c>
      <c r="F337" s="16">
        <v>1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 t="s">
        <v>25</v>
      </c>
      <c r="P337" s="16" t="s">
        <v>53</v>
      </c>
      <c r="Q337" s="16">
        <v>0</v>
      </c>
      <c r="R337" s="16">
        <v>0</v>
      </c>
      <c r="S337" s="16">
        <v>0</v>
      </c>
      <c r="T337" s="16">
        <v>1</v>
      </c>
      <c r="U337" s="16">
        <v>0</v>
      </c>
      <c r="V337" s="16">
        <v>1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22</v>
      </c>
      <c r="AG337" s="16" t="s">
        <v>151</v>
      </c>
      <c r="AH337" s="16">
        <v>1</v>
      </c>
      <c r="AI337" s="16">
        <v>50</v>
      </c>
      <c r="AJ337" s="16" t="s">
        <v>151</v>
      </c>
      <c r="AK337" s="16">
        <v>7.3</v>
      </c>
      <c r="AL337" s="16">
        <v>52.9</v>
      </c>
      <c r="AM337" s="16" t="s">
        <v>25</v>
      </c>
    </row>
    <row r="338" spans="1:39" s="16" customFormat="1" ht="11.4">
      <c r="A338" s="16" t="s">
        <v>54</v>
      </c>
      <c r="B338" s="16">
        <v>3</v>
      </c>
      <c r="C338" s="16">
        <v>0</v>
      </c>
      <c r="D338" s="16">
        <v>3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 t="s">
        <v>25</v>
      </c>
      <c r="P338" s="16" t="s">
        <v>54</v>
      </c>
      <c r="Q338" s="16">
        <v>0</v>
      </c>
      <c r="R338" s="16">
        <v>0</v>
      </c>
      <c r="S338" s="16">
        <v>0</v>
      </c>
      <c r="T338" s="16">
        <v>1</v>
      </c>
      <c r="U338" s="16">
        <v>2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19.7</v>
      </c>
      <c r="AG338" s="16" t="s">
        <v>151</v>
      </c>
      <c r="AH338" s="16">
        <v>2</v>
      </c>
      <c r="AI338" s="16">
        <v>66.67</v>
      </c>
      <c r="AJ338" s="16" t="s">
        <v>151</v>
      </c>
      <c r="AK338" s="16">
        <v>2.7</v>
      </c>
      <c r="AL338" s="16">
        <v>7.2</v>
      </c>
      <c r="AM338" s="16" t="s">
        <v>25</v>
      </c>
    </row>
    <row r="339" spans="1:39" s="16" customFormat="1" ht="11.4">
      <c r="A339" s="16" t="s">
        <v>55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 t="s">
        <v>25</v>
      </c>
      <c r="P339" s="16" t="s">
        <v>55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 t="s">
        <v>151</v>
      </c>
      <c r="AG339" s="16" t="s">
        <v>151</v>
      </c>
      <c r="AH339" s="16">
        <v>0</v>
      </c>
      <c r="AI339" s="16">
        <v>0</v>
      </c>
      <c r="AJ339" s="16" t="s">
        <v>151</v>
      </c>
      <c r="AK339" s="16" t="s">
        <v>151</v>
      </c>
      <c r="AL339" s="16" t="s">
        <v>151</v>
      </c>
      <c r="AM339" s="16" t="s">
        <v>25</v>
      </c>
    </row>
    <row r="340" spans="1:39" s="16" customFormat="1" ht="11.4">
      <c r="A340" s="16" t="s">
        <v>56</v>
      </c>
      <c r="B340" s="16">
        <v>2</v>
      </c>
      <c r="C340" s="16">
        <v>0</v>
      </c>
      <c r="D340" s="16">
        <v>2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 t="s">
        <v>25</v>
      </c>
      <c r="P340" s="16" t="s">
        <v>56</v>
      </c>
      <c r="Q340" s="16">
        <v>0</v>
      </c>
      <c r="R340" s="16">
        <v>0</v>
      </c>
      <c r="S340" s="16">
        <v>0</v>
      </c>
      <c r="T340" s="16">
        <v>2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17.600000000000001</v>
      </c>
      <c r="AG340" s="16" t="s">
        <v>151</v>
      </c>
      <c r="AH340" s="16">
        <v>0</v>
      </c>
      <c r="AI340" s="16">
        <v>0</v>
      </c>
      <c r="AJ340" s="16" t="s">
        <v>151</v>
      </c>
      <c r="AK340" s="16">
        <v>3.3</v>
      </c>
      <c r="AL340" s="16">
        <v>10.8</v>
      </c>
      <c r="AM340" s="16" t="s">
        <v>25</v>
      </c>
    </row>
    <row r="341" spans="1:39" s="16" customFormat="1" ht="11.4">
      <c r="A341" s="16" t="s">
        <v>57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 t="s">
        <v>25</v>
      </c>
      <c r="P341" s="16" t="s">
        <v>57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 t="s">
        <v>151</v>
      </c>
      <c r="AG341" s="16" t="s">
        <v>151</v>
      </c>
      <c r="AH341" s="16">
        <v>0</v>
      </c>
      <c r="AI341" s="16">
        <v>0</v>
      </c>
      <c r="AJ341" s="16" t="s">
        <v>151</v>
      </c>
      <c r="AK341" s="16" t="s">
        <v>151</v>
      </c>
      <c r="AL341" s="16" t="s">
        <v>151</v>
      </c>
      <c r="AM341" s="16" t="s">
        <v>25</v>
      </c>
    </row>
    <row r="342" spans="1:39" s="16" customFormat="1" ht="11.4">
      <c r="A342" s="16" t="s">
        <v>58</v>
      </c>
      <c r="B342" s="16">
        <v>2</v>
      </c>
      <c r="C342" s="16">
        <v>1</v>
      </c>
      <c r="D342" s="16">
        <v>1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 t="s">
        <v>25</v>
      </c>
      <c r="P342" s="16" t="s">
        <v>58</v>
      </c>
      <c r="Q342" s="16">
        <v>0</v>
      </c>
      <c r="R342" s="16">
        <v>0</v>
      </c>
      <c r="S342" s="16">
        <v>0</v>
      </c>
      <c r="T342" s="16">
        <v>1</v>
      </c>
      <c r="U342" s="16">
        <v>1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18.7</v>
      </c>
      <c r="AG342" s="16" t="s">
        <v>151</v>
      </c>
      <c r="AH342" s="16">
        <v>1</v>
      </c>
      <c r="AI342" s="16">
        <v>50</v>
      </c>
      <c r="AJ342" s="16" t="s">
        <v>151</v>
      </c>
      <c r="AK342" s="16">
        <v>3.1</v>
      </c>
      <c r="AL342" s="16">
        <v>9.5</v>
      </c>
      <c r="AM342" s="16" t="s">
        <v>25</v>
      </c>
    </row>
    <row r="343" spans="1:39" s="16" customFormat="1" ht="11.4">
      <c r="A343" s="16" t="s">
        <v>59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 t="s">
        <v>25</v>
      </c>
      <c r="P343" s="16" t="s">
        <v>59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 t="s">
        <v>151</v>
      </c>
      <c r="AG343" s="16" t="s">
        <v>151</v>
      </c>
      <c r="AH343" s="16">
        <v>0</v>
      </c>
      <c r="AI343" s="16">
        <v>0</v>
      </c>
      <c r="AJ343" s="16" t="s">
        <v>151</v>
      </c>
      <c r="AK343" s="16" t="s">
        <v>151</v>
      </c>
      <c r="AL343" s="16" t="s">
        <v>151</v>
      </c>
      <c r="AM343" s="16" t="s">
        <v>25</v>
      </c>
    </row>
    <row r="344" spans="1:39" s="16" customFormat="1" ht="11.4">
      <c r="A344" s="16" t="s">
        <v>60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 t="s">
        <v>25</v>
      </c>
      <c r="P344" s="16" t="s">
        <v>60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 t="s">
        <v>151</v>
      </c>
      <c r="AG344" s="16" t="s">
        <v>151</v>
      </c>
      <c r="AH344" s="16">
        <v>0</v>
      </c>
      <c r="AI344" s="16">
        <v>0</v>
      </c>
      <c r="AJ344" s="16" t="s">
        <v>151</v>
      </c>
      <c r="AK344" s="16" t="s">
        <v>151</v>
      </c>
      <c r="AL344" s="16" t="s">
        <v>151</v>
      </c>
      <c r="AM344" s="16" t="s">
        <v>25</v>
      </c>
    </row>
    <row r="345" spans="1:39" s="16" customFormat="1" ht="11.4">
      <c r="A345" s="16" t="s">
        <v>61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 t="s">
        <v>25</v>
      </c>
      <c r="P345" s="16" t="s">
        <v>61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 t="s">
        <v>151</v>
      </c>
      <c r="AG345" s="16" t="s">
        <v>151</v>
      </c>
      <c r="AH345" s="16">
        <v>0</v>
      </c>
      <c r="AI345" s="16">
        <v>0</v>
      </c>
      <c r="AJ345" s="16" t="s">
        <v>151</v>
      </c>
      <c r="AK345" s="16" t="s">
        <v>151</v>
      </c>
      <c r="AL345" s="16" t="s">
        <v>151</v>
      </c>
      <c r="AM345" s="16" t="s">
        <v>25</v>
      </c>
    </row>
    <row r="346" spans="1:39" s="16" customFormat="1" ht="11.4">
      <c r="A346" s="16" t="s">
        <v>62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 t="s">
        <v>25</v>
      </c>
      <c r="P346" s="16" t="s">
        <v>62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 t="s">
        <v>151</v>
      </c>
      <c r="AG346" s="16" t="s">
        <v>151</v>
      </c>
      <c r="AH346" s="16">
        <v>0</v>
      </c>
      <c r="AI346" s="16">
        <v>0</v>
      </c>
      <c r="AJ346" s="16" t="s">
        <v>151</v>
      </c>
      <c r="AK346" s="16" t="s">
        <v>151</v>
      </c>
      <c r="AL346" s="16" t="s">
        <v>151</v>
      </c>
      <c r="AM346" s="16" t="s">
        <v>25</v>
      </c>
    </row>
    <row r="347" spans="1:39" s="16" customFormat="1" ht="11.4">
      <c r="A347" s="16" t="s">
        <v>63</v>
      </c>
      <c r="B347" s="16">
        <v>1</v>
      </c>
      <c r="C347" s="16">
        <v>0</v>
      </c>
      <c r="D347" s="16">
        <v>1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 t="s">
        <v>25</v>
      </c>
      <c r="P347" s="16" t="s">
        <v>63</v>
      </c>
      <c r="Q347" s="16">
        <v>0</v>
      </c>
      <c r="R347" s="16">
        <v>0</v>
      </c>
      <c r="S347" s="16">
        <v>0</v>
      </c>
      <c r="T347" s="16">
        <v>1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18.7</v>
      </c>
      <c r="AG347" s="16" t="s">
        <v>151</v>
      </c>
      <c r="AH347" s="16">
        <v>0</v>
      </c>
      <c r="AI347" s="16">
        <v>0</v>
      </c>
      <c r="AJ347" s="16" t="s">
        <v>151</v>
      </c>
      <c r="AK347" s="16" t="s">
        <v>151</v>
      </c>
      <c r="AL347" s="16" t="s">
        <v>151</v>
      </c>
      <c r="AM347" s="16" t="s">
        <v>25</v>
      </c>
    </row>
    <row r="348" spans="1:39" s="16" customFormat="1" ht="11.4">
      <c r="A348" s="16" t="s">
        <v>64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 t="s">
        <v>25</v>
      </c>
      <c r="P348" s="16" t="s">
        <v>64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 t="s">
        <v>151</v>
      </c>
      <c r="AG348" s="16" t="s">
        <v>151</v>
      </c>
      <c r="AH348" s="16">
        <v>0</v>
      </c>
      <c r="AI348" s="16">
        <v>0</v>
      </c>
      <c r="AJ348" s="16" t="s">
        <v>151</v>
      </c>
      <c r="AK348" s="16" t="s">
        <v>151</v>
      </c>
      <c r="AL348" s="16" t="s">
        <v>151</v>
      </c>
      <c r="AM348" s="16" t="s">
        <v>25</v>
      </c>
    </row>
    <row r="349" spans="1:39" s="16" customFormat="1" ht="11.4">
      <c r="A349" s="16" t="s">
        <v>65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 t="s">
        <v>25</v>
      </c>
      <c r="P349" s="16" t="s">
        <v>65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 t="s">
        <v>151</v>
      </c>
      <c r="AG349" s="16" t="s">
        <v>151</v>
      </c>
      <c r="AH349" s="16">
        <v>0</v>
      </c>
      <c r="AI349" s="16">
        <v>0</v>
      </c>
      <c r="AJ349" s="16" t="s">
        <v>151</v>
      </c>
      <c r="AK349" s="16" t="s">
        <v>151</v>
      </c>
      <c r="AL349" s="16" t="s">
        <v>151</v>
      </c>
      <c r="AM349" s="16" t="s">
        <v>25</v>
      </c>
    </row>
    <row r="350" spans="1:39" s="16" customFormat="1" ht="11.4">
      <c r="A350" s="16" t="s">
        <v>66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 t="s">
        <v>25</v>
      </c>
      <c r="P350" s="16" t="s">
        <v>66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 t="s">
        <v>151</v>
      </c>
      <c r="AG350" s="16" t="s">
        <v>151</v>
      </c>
      <c r="AH350" s="16">
        <v>0</v>
      </c>
      <c r="AI350" s="16">
        <v>0</v>
      </c>
      <c r="AJ350" s="16" t="s">
        <v>151</v>
      </c>
      <c r="AK350" s="16" t="s">
        <v>151</v>
      </c>
      <c r="AL350" s="16" t="s">
        <v>151</v>
      </c>
      <c r="AM350" s="16" t="s">
        <v>25</v>
      </c>
    </row>
    <row r="351" spans="1:39" s="16" customFormat="1" ht="11.4">
      <c r="A351" s="16" t="s">
        <v>67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 t="s">
        <v>25</v>
      </c>
      <c r="P351" s="16" t="s">
        <v>67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 t="s">
        <v>151</v>
      </c>
      <c r="AG351" s="16" t="s">
        <v>151</v>
      </c>
      <c r="AH351" s="16">
        <v>0</v>
      </c>
      <c r="AI351" s="16">
        <v>0</v>
      </c>
      <c r="AJ351" s="16" t="s">
        <v>151</v>
      </c>
      <c r="AK351" s="16" t="s">
        <v>151</v>
      </c>
      <c r="AL351" s="16" t="s">
        <v>151</v>
      </c>
      <c r="AM351" s="16" t="s">
        <v>25</v>
      </c>
    </row>
    <row r="352" spans="1:39" s="16" customFormat="1" ht="11.4">
      <c r="A352" s="16" t="s">
        <v>68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 t="s">
        <v>25</v>
      </c>
      <c r="P352" s="16" t="s">
        <v>68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 t="s">
        <v>151</v>
      </c>
      <c r="AG352" s="16" t="s">
        <v>151</v>
      </c>
      <c r="AH352" s="16">
        <v>0</v>
      </c>
      <c r="AI352" s="16">
        <v>0</v>
      </c>
      <c r="AJ352" s="16" t="s">
        <v>151</v>
      </c>
      <c r="AK352" s="16" t="s">
        <v>151</v>
      </c>
      <c r="AL352" s="16" t="s">
        <v>151</v>
      </c>
      <c r="AM352" s="16" t="s">
        <v>25</v>
      </c>
    </row>
    <row r="353" spans="1:39" s="16" customFormat="1" ht="11.4">
      <c r="A353" s="16" t="s">
        <v>69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 t="s">
        <v>25</v>
      </c>
      <c r="P353" s="16" t="s">
        <v>69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 t="s">
        <v>151</v>
      </c>
      <c r="AG353" s="16" t="s">
        <v>151</v>
      </c>
      <c r="AH353" s="16">
        <v>0</v>
      </c>
      <c r="AI353" s="16">
        <v>0</v>
      </c>
      <c r="AJ353" s="16" t="s">
        <v>151</v>
      </c>
      <c r="AK353" s="16" t="s">
        <v>151</v>
      </c>
      <c r="AL353" s="16" t="s">
        <v>151</v>
      </c>
      <c r="AM353" s="16" t="s">
        <v>25</v>
      </c>
    </row>
    <row r="354" spans="1:39" s="16" customFormat="1" ht="11.4">
      <c r="A354" s="16" t="s">
        <v>70</v>
      </c>
      <c r="B354" s="16">
        <v>1</v>
      </c>
      <c r="C354" s="16">
        <v>0</v>
      </c>
      <c r="D354" s="16">
        <v>1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 t="s">
        <v>25</v>
      </c>
      <c r="P354" s="16" t="s">
        <v>70</v>
      </c>
      <c r="Q354" s="16">
        <v>0</v>
      </c>
      <c r="R354" s="16">
        <v>0</v>
      </c>
      <c r="S354" s="16">
        <v>0</v>
      </c>
      <c r="T354" s="16">
        <v>1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19.899999999999999</v>
      </c>
      <c r="AG354" s="16" t="s">
        <v>151</v>
      </c>
      <c r="AH354" s="16">
        <v>0</v>
      </c>
      <c r="AI354" s="16">
        <v>0</v>
      </c>
      <c r="AJ354" s="16" t="s">
        <v>151</v>
      </c>
      <c r="AK354" s="16" t="s">
        <v>151</v>
      </c>
      <c r="AL354" s="16" t="s">
        <v>151</v>
      </c>
      <c r="AM354" s="16" t="s">
        <v>25</v>
      </c>
    </row>
    <row r="355" spans="1:39" s="16" customFormat="1" ht="11.4">
      <c r="A355" s="16" t="s">
        <v>71</v>
      </c>
      <c r="B355" s="16">
        <v>1</v>
      </c>
      <c r="C355" s="16">
        <v>0</v>
      </c>
      <c r="D355" s="16">
        <v>0</v>
      </c>
      <c r="E355" s="16">
        <v>0</v>
      </c>
      <c r="F355" s="16">
        <v>1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 t="s">
        <v>25</v>
      </c>
      <c r="P355" s="16" t="s">
        <v>71</v>
      </c>
      <c r="Q355" s="16">
        <v>0</v>
      </c>
      <c r="R355" s="16">
        <v>0</v>
      </c>
      <c r="S355" s="16">
        <v>0</v>
      </c>
      <c r="T355" s="16">
        <v>1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18.7</v>
      </c>
      <c r="AG355" s="16" t="s">
        <v>151</v>
      </c>
      <c r="AH355" s="16">
        <v>0</v>
      </c>
      <c r="AI355" s="16">
        <v>0</v>
      </c>
      <c r="AJ355" s="16" t="s">
        <v>151</v>
      </c>
      <c r="AK355" s="16" t="s">
        <v>151</v>
      </c>
      <c r="AL355" s="16" t="s">
        <v>151</v>
      </c>
      <c r="AM355" s="16" t="s">
        <v>25</v>
      </c>
    </row>
    <row r="356" spans="1:39" s="16" customFormat="1" ht="11.4">
      <c r="A356" s="16" t="s">
        <v>72</v>
      </c>
      <c r="B356" s="16">
        <v>1</v>
      </c>
      <c r="C356" s="16">
        <v>0</v>
      </c>
      <c r="D356" s="16">
        <v>1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 t="s">
        <v>25</v>
      </c>
      <c r="P356" s="16" t="s">
        <v>72</v>
      </c>
      <c r="Q356" s="16">
        <v>0</v>
      </c>
      <c r="R356" s="16">
        <v>0</v>
      </c>
      <c r="S356" s="16">
        <v>1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13.7</v>
      </c>
      <c r="AG356" s="16" t="s">
        <v>151</v>
      </c>
      <c r="AH356" s="16">
        <v>0</v>
      </c>
      <c r="AI356" s="16">
        <v>0</v>
      </c>
      <c r="AJ356" s="16" t="s">
        <v>151</v>
      </c>
      <c r="AK356" s="16" t="s">
        <v>151</v>
      </c>
      <c r="AL356" s="16" t="s">
        <v>151</v>
      </c>
      <c r="AM356" s="16" t="s">
        <v>25</v>
      </c>
    </row>
    <row r="357" spans="1:39" s="16" customFormat="1" ht="11.4">
      <c r="A357" s="16" t="s">
        <v>73</v>
      </c>
      <c r="B357" s="16">
        <v>2</v>
      </c>
      <c r="C357" s="16">
        <v>0</v>
      </c>
      <c r="D357" s="16">
        <v>2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 t="s">
        <v>25</v>
      </c>
      <c r="P357" s="16" t="s">
        <v>73</v>
      </c>
      <c r="Q357" s="16">
        <v>0</v>
      </c>
      <c r="R357" s="16">
        <v>0</v>
      </c>
      <c r="S357" s="16">
        <v>0</v>
      </c>
      <c r="T357" s="16">
        <v>1</v>
      </c>
      <c r="U357" s="16">
        <v>1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19.7</v>
      </c>
      <c r="AG357" s="16" t="s">
        <v>151</v>
      </c>
      <c r="AH357" s="16">
        <v>1</v>
      </c>
      <c r="AI357" s="16">
        <v>50</v>
      </c>
      <c r="AJ357" s="16" t="s">
        <v>151</v>
      </c>
      <c r="AK357" s="16">
        <v>4.4000000000000004</v>
      </c>
      <c r="AL357" s="16">
        <v>19.600000000000001</v>
      </c>
      <c r="AM357" s="16" t="s">
        <v>25</v>
      </c>
    </row>
    <row r="358" spans="1:39" s="16" customFormat="1" ht="11.4">
      <c r="A358" s="16" t="s">
        <v>74</v>
      </c>
      <c r="B358" s="16">
        <v>2</v>
      </c>
      <c r="C358" s="16">
        <v>0</v>
      </c>
      <c r="D358" s="16">
        <v>2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 t="s">
        <v>25</v>
      </c>
      <c r="P358" s="16" t="s">
        <v>74</v>
      </c>
      <c r="Q358" s="16">
        <v>0</v>
      </c>
      <c r="R358" s="16">
        <v>0</v>
      </c>
      <c r="S358" s="16">
        <v>0</v>
      </c>
      <c r="T358" s="16">
        <v>1</v>
      </c>
      <c r="U358" s="16">
        <v>1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19.7</v>
      </c>
      <c r="AG358" s="16" t="s">
        <v>151</v>
      </c>
      <c r="AH358" s="16">
        <v>1</v>
      </c>
      <c r="AI358" s="16">
        <v>50</v>
      </c>
      <c r="AJ358" s="16" t="s">
        <v>151</v>
      </c>
      <c r="AK358" s="16">
        <v>1.9</v>
      </c>
      <c r="AL358" s="16">
        <v>3.6</v>
      </c>
      <c r="AM358" s="16" t="s">
        <v>25</v>
      </c>
    </row>
    <row r="359" spans="1:39" s="16" customFormat="1" ht="11.4">
      <c r="A359" s="16" t="s">
        <v>75</v>
      </c>
      <c r="B359" s="16">
        <v>2</v>
      </c>
      <c r="C359" s="16">
        <v>1</v>
      </c>
      <c r="D359" s="16">
        <v>1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 t="s">
        <v>25</v>
      </c>
      <c r="P359" s="16" t="s">
        <v>75</v>
      </c>
      <c r="Q359" s="16">
        <v>0</v>
      </c>
      <c r="R359" s="16">
        <v>0</v>
      </c>
      <c r="S359" s="16">
        <v>1</v>
      </c>
      <c r="T359" s="16">
        <v>1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15.1</v>
      </c>
      <c r="AG359" s="16" t="s">
        <v>151</v>
      </c>
      <c r="AH359" s="16">
        <v>0</v>
      </c>
      <c r="AI359" s="16">
        <v>0</v>
      </c>
      <c r="AJ359" s="16" t="s">
        <v>151</v>
      </c>
      <c r="AK359" s="16">
        <v>3.8</v>
      </c>
      <c r="AL359" s="16">
        <v>14.7</v>
      </c>
      <c r="AM359" s="16" t="s">
        <v>25</v>
      </c>
    </row>
    <row r="360" spans="1:39" s="16" customFormat="1" ht="11.4">
      <c r="A360" s="16" t="s">
        <v>76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 t="s">
        <v>25</v>
      </c>
      <c r="P360" s="16" t="s">
        <v>76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 t="s">
        <v>151</v>
      </c>
      <c r="AG360" s="16" t="s">
        <v>151</v>
      </c>
      <c r="AH360" s="16">
        <v>0</v>
      </c>
      <c r="AI360" s="16">
        <v>0</v>
      </c>
      <c r="AJ360" s="16" t="s">
        <v>151</v>
      </c>
      <c r="AK360" s="16" t="s">
        <v>151</v>
      </c>
      <c r="AL360" s="16" t="s">
        <v>151</v>
      </c>
      <c r="AM360" s="16" t="s">
        <v>25</v>
      </c>
    </row>
    <row r="361" spans="1:39" s="16" customFormat="1" ht="11.4">
      <c r="A361" s="16" t="s">
        <v>77</v>
      </c>
      <c r="B361" s="16">
        <v>2</v>
      </c>
      <c r="C361" s="16">
        <v>0</v>
      </c>
      <c r="D361" s="16">
        <v>2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 t="s">
        <v>25</v>
      </c>
      <c r="P361" s="16" t="s">
        <v>77</v>
      </c>
      <c r="Q361" s="16">
        <v>0</v>
      </c>
      <c r="R361" s="16">
        <v>0</v>
      </c>
      <c r="S361" s="16">
        <v>0</v>
      </c>
      <c r="T361" s="16">
        <v>2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19.600000000000001</v>
      </c>
      <c r="AG361" s="16" t="s">
        <v>151</v>
      </c>
      <c r="AH361" s="16">
        <v>0</v>
      </c>
      <c r="AI361" s="16">
        <v>0</v>
      </c>
      <c r="AJ361" s="16" t="s">
        <v>151</v>
      </c>
      <c r="AK361" s="16">
        <v>0.2</v>
      </c>
      <c r="AL361" s="16">
        <v>0.1</v>
      </c>
      <c r="AM361" s="16" t="s">
        <v>25</v>
      </c>
    </row>
    <row r="362" spans="1:39" s="16" customFormat="1" ht="11.4">
      <c r="A362" s="16" t="s">
        <v>78</v>
      </c>
      <c r="B362" s="16">
        <v>2</v>
      </c>
      <c r="C362" s="16">
        <v>0</v>
      </c>
      <c r="D362" s="16">
        <v>2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 t="s">
        <v>25</v>
      </c>
      <c r="P362" s="16" t="s">
        <v>78</v>
      </c>
      <c r="Q362" s="16">
        <v>0</v>
      </c>
      <c r="R362" s="16">
        <v>0</v>
      </c>
      <c r="S362" s="16">
        <v>0</v>
      </c>
      <c r="T362" s="16">
        <v>1</v>
      </c>
      <c r="U362" s="16">
        <v>1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19.399999999999999</v>
      </c>
      <c r="AG362" s="16" t="s">
        <v>151</v>
      </c>
      <c r="AH362" s="16">
        <v>1</v>
      </c>
      <c r="AI362" s="16">
        <v>50</v>
      </c>
      <c r="AJ362" s="16" t="s">
        <v>151</v>
      </c>
      <c r="AK362" s="16">
        <v>3.5</v>
      </c>
      <c r="AL362" s="16">
        <v>12.4</v>
      </c>
      <c r="AM362" s="16" t="s">
        <v>25</v>
      </c>
    </row>
    <row r="363" spans="1:39" s="16" customFormat="1" ht="11.4">
      <c r="A363" s="16" t="s">
        <v>79</v>
      </c>
      <c r="B363" s="16">
        <v>8</v>
      </c>
      <c r="C363" s="16">
        <v>1</v>
      </c>
      <c r="D363" s="16">
        <v>7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 t="s">
        <v>25</v>
      </c>
      <c r="P363" s="16" t="s">
        <v>79</v>
      </c>
      <c r="Q363" s="16">
        <v>0</v>
      </c>
      <c r="R363" s="16">
        <v>1</v>
      </c>
      <c r="S363" s="16">
        <v>1</v>
      </c>
      <c r="T363" s="16">
        <v>3</v>
      </c>
      <c r="U363" s="16">
        <v>2</v>
      </c>
      <c r="V363" s="16">
        <v>1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18.600000000000001</v>
      </c>
      <c r="AG363" s="16" t="s">
        <v>151</v>
      </c>
      <c r="AH363" s="16">
        <v>3</v>
      </c>
      <c r="AI363" s="16">
        <v>37.5</v>
      </c>
      <c r="AJ363" s="16" t="s">
        <v>151</v>
      </c>
      <c r="AK363" s="16">
        <v>5.8</v>
      </c>
      <c r="AL363" s="16">
        <v>33.9</v>
      </c>
      <c r="AM363" s="16" t="s">
        <v>25</v>
      </c>
    </row>
    <row r="364" spans="1:39" s="16" customFormat="1" ht="11.4">
      <c r="A364" s="16" t="s">
        <v>80</v>
      </c>
      <c r="B364" s="16">
        <v>10</v>
      </c>
      <c r="C364" s="16">
        <v>1</v>
      </c>
      <c r="D364" s="16">
        <v>8</v>
      </c>
      <c r="E364" s="16">
        <v>0</v>
      </c>
      <c r="F364" s="16">
        <v>1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 t="s">
        <v>25</v>
      </c>
      <c r="P364" s="16" t="s">
        <v>80</v>
      </c>
      <c r="Q364" s="16">
        <v>0</v>
      </c>
      <c r="R364" s="16">
        <v>0</v>
      </c>
      <c r="S364" s="16">
        <v>1</v>
      </c>
      <c r="T364" s="16">
        <v>8</v>
      </c>
      <c r="U364" s="16">
        <v>1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17.100000000000001</v>
      </c>
      <c r="AG364" s="16" t="s">
        <v>151</v>
      </c>
      <c r="AH364" s="16">
        <v>1</v>
      </c>
      <c r="AI364" s="16">
        <v>10</v>
      </c>
      <c r="AJ364" s="16" t="s">
        <v>151</v>
      </c>
      <c r="AK364" s="16">
        <v>2.9</v>
      </c>
      <c r="AL364" s="16">
        <v>8.1</v>
      </c>
      <c r="AM364" s="16" t="s">
        <v>25</v>
      </c>
    </row>
    <row r="365" spans="1:39" s="16" customFormat="1" ht="11.4">
      <c r="A365" s="16" t="s">
        <v>81</v>
      </c>
      <c r="B365" s="16">
        <v>15</v>
      </c>
      <c r="C365" s="16">
        <v>0</v>
      </c>
      <c r="D365" s="16">
        <v>13</v>
      </c>
      <c r="E365" s="16">
        <v>0</v>
      </c>
      <c r="F365" s="16">
        <v>2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 t="s">
        <v>25</v>
      </c>
      <c r="P365" s="16" t="s">
        <v>81</v>
      </c>
      <c r="Q365" s="16">
        <v>0</v>
      </c>
      <c r="R365" s="16">
        <v>2</v>
      </c>
      <c r="S365" s="16">
        <v>3</v>
      </c>
      <c r="T365" s="16">
        <v>6</v>
      </c>
      <c r="U365" s="16">
        <v>4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16.8</v>
      </c>
      <c r="AG365" s="16">
        <v>23.1</v>
      </c>
      <c r="AH365" s="16">
        <v>4</v>
      </c>
      <c r="AI365" s="16">
        <v>26.67</v>
      </c>
      <c r="AJ365" s="16">
        <v>17.7</v>
      </c>
      <c r="AK365" s="16">
        <v>5.4</v>
      </c>
      <c r="AL365" s="16">
        <v>29.1</v>
      </c>
      <c r="AM365" s="16" t="s">
        <v>25</v>
      </c>
    </row>
    <row r="366" spans="1:39" s="16" customFormat="1" ht="11.4">
      <c r="A366" s="16" t="s">
        <v>82</v>
      </c>
      <c r="B366" s="16">
        <v>15</v>
      </c>
      <c r="C366" s="16">
        <v>2</v>
      </c>
      <c r="D366" s="16">
        <v>9</v>
      </c>
      <c r="E366" s="16">
        <v>0</v>
      </c>
      <c r="F366" s="16">
        <v>4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 t="s">
        <v>25</v>
      </c>
      <c r="P366" s="16" t="s">
        <v>82</v>
      </c>
      <c r="Q366" s="16">
        <v>0</v>
      </c>
      <c r="R366" s="16">
        <v>0</v>
      </c>
      <c r="S366" s="16">
        <v>3</v>
      </c>
      <c r="T366" s="16">
        <v>7</v>
      </c>
      <c r="U366" s="16">
        <v>4</v>
      </c>
      <c r="V366" s="16">
        <v>1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18.3</v>
      </c>
      <c r="AG366" s="16">
        <v>21.7</v>
      </c>
      <c r="AH366" s="16">
        <v>5</v>
      </c>
      <c r="AI366" s="16">
        <v>33.33</v>
      </c>
      <c r="AJ366" s="16">
        <v>18.2</v>
      </c>
      <c r="AK366" s="16">
        <v>3.6</v>
      </c>
      <c r="AL366" s="16">
        <v>13.2</v>
      </c>
      <c r="AM366" s="16" t="s">
        <v>25</v>
      </c>
    </row>
    <row r="367" spans="1:39" s="16" customFormat="1" ht="11.4">
      <c r="A367" s="16" t="s">
        <v>83</v>
      </c>
      <c r="B367" s="16">
        <v>10</v>
      </c>
      <c r="C367" s="16">
        <v>0</v>
      </c>
      <c r="D367" s="16">
        <v>8</v>
      </c>
      <c r="E367" s="16">
        <v>0</v>
      </c>
      <c r="F367" s="16">
        <v>2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 t="s">
        <v>25</v>
      </c>
      <c r="P367" s="16" t="s">
        <v>83</v>
      </c>
      <c r="Q367" s="16">
        <v>0</v>
      </c>
      <c r="R367" s="16">
        <v>0</v>
      </c>
      <c r="S367" s="16">
        <v>2</v>
      </c>
      <c r="T367" s="16">
        <v>5</v>
      </c>
      <c r="U367" s="16">
        <v>2</v>
      </c>
      <c r="V367" s="16">
        <v>1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18.7</v>
      </c>
      <c r="AG367" s="16" t="s">
        <v>151</v>
      </c>
      <c r="AH367" s="16">
        <v>3</v>
      </c>
      <c r="AI367" s="16">
        <v>30</v>
      </c>
      <c r="AJ367" s="16" t="s">
        <v>151</v>
      </c>
      <c r="AK367" s="16">
        <v>3.9</v>
      </c>
      <c r="AL367" s="16">
        <v>14.9</v>
      </c>
      <c r="AM367" s="16" t="s">
        <v>25</v>
      </c>
    </row>
    <row r="368" spans="1:39" s="16" customFormat="1" ht="11.4">
      <c r="A368" s="16" t="s">
        <v>84</v>
      </c>
      <c r="B368" s="16">
        <v>16</v>
      </c>
      <c r="C368" s="16">
        <v>0</v>
      </c>
      <c r="D368" s="16">
        <v>16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 t="s">
        <v>25</v>
      </c>
      <c r="P368" s="16" t="s">
        <v>84</v>
      </c>
      <c r="Q368" s="16">
        <v>0</v>
      </c>
      <c r="R368" s="16">
        <v>0</v>
      </c>
      <c r="S368" s="16">
        <v>2</v>
      </c>
      <c r="T368" s="16">
        <v>5</v>
      </c>
      <c r="U368" s="16">
        <v>7</v>
      </c>
      <c r="V368" s="16">
        <v>2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19.899999999999999</v>
      </c>
      <c r="AG368" s="16">
        <v>26.1</v>
      </c>
      <c r="AH368" s="16">
        <v>9</v>
      </c>
      <c r="AI368" s="16">
        <v>56.25</v>
      </c>
      <c r="AJ368" s="16">
        <v>20.399999999999999</v>
      </c>
      <c r="AK368" s="16">
        <v>4.5</v>
      </c>
      <c r="AL368" s="16">
        <v>20.399999999999999</v>
      </c>
      <c r="AM368" s="16" t="s">
        <v>25</v>
      </c>
    </row>
    <row r="369" spans="1:39" s="16" customFormat="1" ht="11.4">
      <c r="A369" s="16" t="s">
        <v>85</v>
      </c>
      <c r="B369" s="16">
        <v>16</v>
      </c>
      <c r="C369" s="16">
        <v>0</v>
      </c>
      <c r="D369" s="16">
        <v>15</v>
      </c>
      <c r="E369" s="16">
        <v>0</v>
      </c>
      <c r="F369" s="16">
        <v>1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 t="s">
        <v>25</v>
      </c>
      <c r="P369" s="16" t="s">
        <v>85</v>
      </c>
      <c r="Q369" s="16">
        <v>0</v>
      </c>
      <c r="R369" s="16">
        <v>0</v>
      </c>
      <c r="S369" s="16">
        <v>2</v>
      </c>
      <c r="T369" s="16">
        <v>7</v>
      </c>
      <c r="U369" s="16">
        <v>7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19.2</v>
      </c>
      <c r="AG369" s="16">
        <v>24.2</v>
      </c>
      <c r="AH369" s="16">
        <v>7</v>
      </c>
      <c r="AI369" s="16">
        <v>43.75</v>
      </c>
      <c r="AJ369" s="16">
        <v>17.7</v>
      </c>
      <c r="AK369" s="16">
        <v>3.8</v>
      </c>
      <c r="AL369" s="16">
        <v>14.1</v>
      </c>
      <c r="AM369" s="16" t="s">
        <v>25</v>
      </c>
    </row>
    <row r="370" spans="1:39" s="16" customFormat="1" ht="11.4">
      <c r="A370" s="16" t="s">
        <v>86</v>
      </c>
      <c r="B370" s="16">
        <v>17</v>
      </c>
      <c r="C370" s="16">
        <v>0</v>
      </c>
      <c r="D370" s="16">
        <v>16</v>
      </c>
      <c r="E370" s="16">
        <v>0</v>
      </c>
      <c r="F370" s="16">
        <v>1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 t="s">
        <v>25</v>
      </c>
      <c r="P370" s="16" t="s">
        <v>86</v>
      </c>
      <c r="Q370" s="16">
        <v>0</v>
      </c>
      <c r="R370" s="16">
        <v>2</v>
      </c>
      <c r="S370" s="16">
        <v>5</v>
      </c>
      <c r="T370" s="16">
        <v>7</v>
      </c>
      <c r="U370" s="16">
        <v>3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16.3</v>
      </c>
      <c r="AG370" s="16">
        <v>21</v>
      </c>
      <c r="AH370" s="16">
        <v>3</v>
      </c>
      <c r="AI370" s="16">
        <v>17.649999999999999</v>
      </c>
      <c r="AJ370" s="16">
        <v>15.8</v>
      </c>
      <c r="AK370" s="16">
        <v>4.3</v>
      </c>
      <c r="AL370" s="16">
        <v>18.7</v>
      </c>
      <c r="AM370" s="16" t="s">
        <v>25</v>
      </c>
    </row>
    <row r="371" spans="1:39" s="16" customFormat="1" ht="11.4">
      <c r="A371" s="16" t="s">
        <v>87</v>
      </c>
      <c r="B371" s="16">
        <v>26</v>
      </c>
      <c r="C371" s="16">
        <v>0</v>
      </c>
      <c r="D371" s="16">
        <v>24</v>
      </c>
      <c r="E371" s="16">
        <v>0</v>
      </c>
      <c r="F371" s="16">
        <v>2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 t="s">
        <v>25</v>
      </c>
      <c r="P371" s="16" t="s">
        <v>87</v>
      </c>
      <c r="Q371" s="16">
        <v>0</v>
      </c>
      <c r="R371" s="16">
        <v>3</v>
      </c>
      <c r="S371" s="16">
        <v>2</v>
      </c>
      <c r="T371" s="16">
        <v>15</v>
      </c>
      <c r="U371" s="16">
        <v>6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17.3</v>
      </c>
      <c r="AG371" s="16">
        <v>22.6</v>
      </c>
      <c r="AH371" s="16">
        <v>6</v>
      </c>
      <c r="AI371" s="16">
        <v>23.08</v>
      </c>
      <c r="AJ371" s="16">
        <v>18.399999999999999</v>
      </c>
      <c r="AK371" s="16">
        <v>4.5</v>
      </c>
      <c r="AL371" s="16">
        <v>20.6</v>
      </c>
      <c r="AM371" s="16" t="s">
        <v>25</v>
      </c>
    </row>
    <row r="372" spans="1:39" s="16" customFormat="1" ht="11.4">
      <c r="A372" s="16" t="s">
        <v>88</v>
      </c>
      <c r="B372" s="16">
        <v>19</v>
      </c>
      <c r="C372" s="16">
        <v>0</v>
      </c>
      <c r="D372" s="16">
        <v>17</v>
      </c>
      <c r="E372" s="16">
        <v>0</v>
      </c>
      <c r="F372" s="16">
        <v>2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 t="s">
        <v>25</v>
      </c>
      <c r="P372" s="16" t="s">
        <v>88</v>
      </c>
      <c r="Q372" s="16">
        <v>0</v>
      </c>
      <c r="R372" s="16">
        <v>0</v>
      </c>
      <c r="S372" s="16">
        <v>2</v>
      </c>
      <c r="T372" s="16">
        <v>12</v>
      </c>
      <c r="U372" s="16">
        <v>5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18.100000000000001</v>
      </c>
      <c r="AG372" s="16">
        <v>22.8</v>
      </c>
      <c r="AH372" s="16">
        <v>5</v>
      </c>
      <c r="AI372" s="16">
        <v>26.32</v>
      </c>
      <c r="AJ372" s="16">
        <v>18.2</v>
      </c>
      <c r="AK372" s="16">
        <v>3.6</v>
      </c>
      <c r="AL372" s="16">
        <v>12.8</v>
      </c>
      <c r="AM372" s="16" t="s">
        <v>25</v>
      </c>
    </row>
    <row r="373" spans="1:39" s="16" customFormat="1" ht="11.4">
      <c r="A373" s="16" t="s">
        <v>89</v>
      </c>
      <c r="B373" s="16">
        <v>18</v>
      </c>
      <c r="C373" s="16">
        <v>0</v>
      </c>
      <c r="D373" s="16">
        <v>15</v>
      </c>
      <c r="E373" s="16">
        <v>0</v>
      </c>
      <c r="F373" s="16">
        <v>3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 t="s">
        <v>25</v>
      </c>
      <c r="P373" s="16" t="s">
        <v>89</v>
      </c>
      <c r="Q373" s="16">
        <v>0</v>
      </c>
      <c r="R373" s="16">
        <v>1</v>
      </c>
      <c r="S373" s="16">
        <v>7</v>
      </c>
      <c r="T373" s="16">
        <v>5</v>
      </c>
      <c r="U373" s="16">
        <v>1</v>
      </c>
      <c r="V373" s="16">
        <v>3</v>
      </c>
      <c r="W373" s="16">
        <v>1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18.100000000000001</v>
      </c>
      <c r="AG373" s="16">
        <v>26.6</v>
      </c>
      <c r="AH373" s="16">
        <v>5</v>
      </c>
      <c r="AI373" s="16">
        <v>27.78</v>
      </c>
      <c r="AJ373" s="16">
        <v>17.399999999999999</v>
      </c>
      <c r="AK373" s="16">
        <v>6.8</v>
      </c>
      <c r="AL373" s="16">
        <v>46.8</v>
      </c>
      <c r="AM373" s="16" t="s">
        <v>25</v>
      </c>
    </row>
    <row r="374" spans="1:39" s="16" customFormat="1" ht="11.4">
      <c r="A374" s="16" t="s">
        <v>90</v>
      </c>
      <c r="B374" s="16">
        <v>18</v>
      </c>
      <c r="C374" s="16">
        <v>1</v>
      </c>
      <c r="D374" s="16">
        <v>17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 t="s">
        <v>25</v>
      </c>
      <c r="P374" s="16" t="s">
        <v>90</v>
      </c>
      <c r="Q374" s="16">
        <v>0</v>
      </c>
      <c r="R374" s="16">
        <v>0</v>
      </c>
      <c r="S374" s="16">
        <v>4</v>
      </c>
      <c r="T374" s="16">
        <v>11</v>
      </c>
      <c r="U374" s="16">
        <v>2</v>
      </c>
      <c r="V374" s="16">
        <v>1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17.3</v>
      </c>
      <c r="AG374" s="16">
        <v>21.5</v>
      </c>
      <c r="AH374" s="16">
        <v>3</v>
      </c>
      <c r="AI374" s="16">
        <v>16.670000000000002</v>
      </c>
      <c r="AJ374" s="16">
        <v>16.399999999999999</v>
      </c>
      <c r="AK374" s="16">
        <v>3.9</v>
      </c>
      <c r="AL374" s="16">
        <v>15.3</v>
      </c>
      <c r="AM374" s="16" t="s">
        <v>25</v>
      </c>
    </row>
    <row r="375" spans="1:39" s="16" customFormat="1" ht="11.4">
      <c r="A375" s="16" t="s">
        <v>91</v>
      </c>
      <c r="B375" s="16">
        <v>15</v>
      </c>
      <c r="C375" s="16">
        <v>1</v>
      </c>
      <c r="D375" s="16">
        <v>12</v>
      </c>
      <c r="E375" s="16">
        <v>0</v>
      </c>
      <c r="F375" s="16">
        <v>2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 t="s">
        <v>25</v>
      </c>
      <c r="P375" s="16" t="s">
        <v>91</v>
      </c>
      <c r="Q375" s="16">
        <v>0</v>
      </c>
      <c r="R375" s="16">
        <v>0</v>
      </c>
      <c r="S375" s="16">
        <v>4</v>
      </c>
      <c r="T375" s="16">
        <v>4</v>
      </c>
      <c r="U375" s="16">
        <v>7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18.899999999999999</v>
      </c>
      <c r="AG375" s="16">
        <v>23.9</v>
      </c>
      <c r="AH375" s="16">
        <v>7</v>
      </c>
      <c r="AI375" s="16">
        <v>46.67</v>
      </c>
      <c r="AJ375" s="16">
        <v>18.7</v>
      </c>
      <c r="AK375" s="16">
        <v>3.9</v>
      </c>
      <c r="AL375" s="16">
        <v>15.2</v>
      </c>
      <c r="AM375" s="16" t="s">
        <v>25</v>
      </c>
    </row>
    <row r="376" spans="1:39" s="16" customFormat="1" ht="11.4">
      <c r="A376" s="16" t="s">
        <v>92</v>
      </c>
      <c r="B376" s="16">
        <v>8</v>
      </c>
      <c r="C376" s="16">
        <v>0</v>
      </c>
      <c r="D376" s="16">
        <v>7</v>
      </c>
      <c r="E376" s="16">
        <v>0</v>
      </c>
      <c r="F376" s="16">
        <v>1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 t="s">
        <v>25</v>
      </c>
      <c r="P376" s="16" t="s">
        <v>92</v>
      </c>
      <c r="Q376" s="16">
        <v>0</v>
      </c>
      <c r="R376" s="16">
        <v>1</v>
      </c>
      <c r="S376" s="16">
        <v>1</v>
      </c>
      <c r="T376" s="16">
        <v>2</v>
      </c>
      <c r="U376" s="16">
        <v>2</v>
      </c>
      <c r="V376" s="16">
        <v>2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19.399999999999999</v>
      </c>
      <c r="AG376" s="16" t="s">
        <v>151</v>
      </c>
      <c r="AH376" s="16">
        <v>4</v>
      </c>
      <c r="AI376" s="16">
        <v>50</v>
      </c>
      <c r="AJ376" s="16" t="s">
        <v>151</v>
      </c>
      <c r="AK376" s="16">
        <v>6.4</v>
      </c>
      <c r="AL376" s="16">
        <v>41.4</v>
      </c>
      <c r="AM376" s="16" t="s">
        <v>25</v>
      </c>
    </row>
    <row r="377" spans="1:39" s="16" customFormat="1" ht="11.4">
      <c r="A377" s="16" t="s">
        <v>93</v>
      </c>
      <c r="B377" s="16">
        <v>11</v>
      </c>
      <c r="C377" s="16">
        <v>0</v>
      </c>
      <c r="D377" s="16">
        <v>10</v>
      </c>
      <c r="E377" s="16">
        <v>0</v>
      </c>
      <c r="F377" s="16">
        <v>1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 t="s">
        <v>25</v>
      </c>
      <c r="P377" s="16" t="s">
        <v>93</v>
      </c>
      <c r="Q377" s="16">
        <v>0</v>
      </c>
      <c r="R377" s="16">
        <v>1</v>
      </c>
      <c r="S377" s="16">
        <v>2</v>
      </c>
      <c r="T377" s="16">
        <v>3</v>
      </c>
      <c r="U377" s="16">
        <v>4</v>
      </c>
      <c r="V377" s="16">
        <v>1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18.100000000000001</v>
      </c>
      <c r="AG377" s="16">
        <v>22.2</v>
      </c>
      <c r="AH377" s="16">
        <v>5</v>
      </c>
      <c r="AI377" s="16">
        <v>45.45</v>
      </c>
      <c r="AJ377" s="16">
        <v>18.2</v>
      </c>
      <c r="AK377" s="16">
        <v>4.7</v>
      </c>
      <c r="AL377" s="16">
        <v>22.1</v>
      </c>
      <c r="AM377" s="16" t="s">
        <v>25</v>
      </c>
    </row>
    <row r="378" spans="1:39" s="16" customFormat="1" ht="11.4">
      <c r="A378" s="16" t="s">
        <v>94</v>
      </c>
      <c r="B378" s="16">
        <v>21</v>
      </c>
      <c r="C378" s="16">
        <v>1</v>
      </c>
      <c r="D378" s="16">
        <v>17</v>
      </c>
      <c r="E378" s="16">
        <v>0</v>
      </c>
      <c r="F378" s="16">
        <v>2</v>
      </c>
      <c r="G378" s="16">
        <v>0</v>
      </c>
      <c r="H378" s="16">
        <v>0</v>
      </c>
      <c r="I378" s="16">
        <v>0</v>
      </c>
      <c r="J378" s="16">
        <v>1</v>
      </c>
      <c r="K378" s="16">
        <v>0</v>
      </c>
      <c r="L378" s="16">
        <v>0</v>
      </c>
      <c r="M378" s="16">
        <v>0</v>
      </c>
      <c r="N378" s="16">
        <v>0</v>
      </c>
      <c r="O378" s="16" t="s">
        <v>25</v>
      </c>
      <c r="P378" s="16" t="s">
        <v>94</v>
      </c>
      <c r="Q378" s="16">
        <v>0</v>
      </c>
      <c r="R378" s="16">
        <v>0</v>
      </c>
      <c r="S378" s="16">
        <v>4</v>
      </c>
      <c r="T378" s="16">
        <v>12</v>
      </c>
      <c r="U378" s="16">
        <v>5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17.8</v>
      </c>
      <c r="AG378" s="16">
        <v>22</v>
      </c>
      <c r="AH378" s="16">
        <v>5</v>
      </c>
      <c r="AI378" s="16">
        <v>23.81</v>
      </c>
      <c r="AJ378" s="16">
        <v>17.3</v>
      </c>
      <c r="AK378" s="16">
        <v>3.2</v>
      </c>
      <c r="AL378" s="16">
        <v>10.4</v>
      </c>
      <c r="AM378" s="16" t="s">
        <v>25</v>
      </c>
    </row>
    <row r="379" spans="1:39" s="16" customFormat="1" ht="11.4">
      <c r="A379" s="16" t="s">
        <v>95</v>
      </c>
      <c r="B379" s="16">
        <v>20</v>
      </c>
      <c r="C379" s="16">
        <v>2</v>
      </c>
      <c r="D379" s="16">
        <v>17</v>
      </c>
      <c r="E379" s="16">
        <v>0</v>
      </c>
      <c r="F379" s="16">
        <v>1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 t="s">
        <v>25</v>
      </c>
      <c r="P379" s="16" t="s">
        <v>95</v>
      </c>
      <c r="Q379" s="16">
        <v>0</v>
      </c>
      <c r="R379" s="16">
        <v>1</v>
      </c>
      <c r="S379" s="16">
        <v>5</v>
      </c>
      <c r="T379" s="16">
        <v>9</v>
      </c>
      <c r="U379" s="16">
        <v>4</v>
      </c>
      <c r="V379" s="16">
        <v>1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17.2</v>
      </c>
      <c r="AG379" s="16">
        <v>23.5</v>
      </c>
      <c r="AH379" s="16">
        <v>5</v>
      </c>
      <c r="AI379" s="16">
        <v>25</v>
      </c>
      <c r="AJ379" s="16">
        <v>17.2</v>
      </c>
      <c r="AK379" s="16">
        <v>4.7</v>
      </c>
      <c r="AL379" s="16">
        <v>22.3</v>
      </c>
      <c r="AM379" s="16" t="s">
        <v>25</v>
      </c>
    </row>
    <row r="380" spans="1:39" s="16" customFormat="1" ht="11.4">
      <c r="A380" s="16" t="s">
        <v>96</v>
      </c>
      <c r="B380" s="16">
        <v>13</v>
      </c>
      <c r="C380" s="16">
        <v>0</v>
      </c>
      <c r="D380" s="16">
        <v>11</v>
      </c>
      <c r="E380" s="16">
        <v>0</v>
      </c>
      <c r="F380" s="16">
        <v>2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 t="s">
        <v>25</v>
      </c>
      <c r="P380" s="16" t="s">
        <v>96</v>
      </c>
      <c r="Q380" s="16">
        <v>0</v>
      </c>
      <c r="R380" s="16">
        <v>0</v>
      </c>
      <c r="S380" s="16">
        <v>2</v>
      </c>
      <c r="T380" s="16">
        <v>3</v>
      </c>
      <c r="U380" s="16">
        <v>7</v>
      </c>
      <c r="V380" s="16">
        <v>1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20.399999999999999</v>
      </c>
      <c r="AG380" s="16">
        <v>23</v>
      </c>
      <c r="AH380" s="16">
        <v>8</v>
      </c>
      <c r="AI380" s="16">
        <v>61.54</v>
      </c>
      <c r="AJ380" s="16">
        <v>21.8</v>
      </c>
      <c r="AK380" s="16">
        <v>3.5</v>
      </c>
      <c r="AL380" s="16">
        <v>12</v>
      </c>
      <c r="AM380" s="16" t="s">
        <v>25</v>
      </c>
    </row>
    <row r="381" spans="1:39" s="16" customFormat="1" ht="11.4">
      <c r="A381" s="16" t="s">
        <v>97</v>
      </c>
      <c r="B381" s="16">
        <v>11</v>
      </c>
      <c r="C381" s="16">
        <v>0</v>
      </c>
      <c r="D381" s="16">
        <v>10</v>
      </c>
      <c r="E381" s="16">
        <v>0</v>
      </c>
      <c r="F381" s="16">
        <v>1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 t="s">
        <v>25</v>
      </c>
      <c r="P381" s="16" t="s">
        <v>97</v>
      </c>
      <c r="Q381" s="16">
        <v>0</v>
      </c>
      <c r="R381" s="16">
        <v>0</v>
      </c>
      <c r="S381" s="16">
        <v>1</v>
      </c>
      <c r="T381" s="16">
        <v>2</v>
      </c>
      <c r="U381" s="16">
        <v>4</v>
      </c>
      <c r="V381" s="16">
        <v>3</v>
      </c>
      <c r="W381" s="16">
        <v>1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22.9</v>
      </c>
      <c r="AG381" s="16">
        <v>27.5</v>
      </c>
      <c r="AH381" s="16">
        <v>8</v>
      </c>
      <c r="AI381" s="16">
        <v>72.73</v>
      </c>
      <c r="AJ381" s="16">
        <v>23.4</v>
      </c>
      <c r="AK381" s="16">
        <v>4.5999999999999996</v>
      </c>
      <c r="AL381" s="16">
        <v>21</v>
      </c>
      <c r="AM381" s="16" t="s">
        <v>25</v>
      </c>
    </row>
    <row r="382" spans="1:39" s="16" customFormat="1" ht="11.4">
      <c r="A382" s="16" t="s">
        <v>98</v>
      </c>
      <c r="B382" s="16">
        <v>23</v>
      </c>
      <c r="C382" s="16">
        <v>0</v>
      </c>
      <c r="D382" s="16">
        <v>21</v>
      </c>
      <c r="E382" s="16">
        <v>0</v>
      </c>
      <c r="F382" s="16">
        <v>2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 t="s">
        <v>25</v>
      </c>
      <c r="P382" s="16" t="s">
        <v>98</v>
      </c>
      <c r="Q382" s="16">
        <v>0</v>
      </c>
      <c r="R382" s="16">
        <v>2</v>
      </c>
      <c r="S382" s="16">
        <v>4</v>
      </c>
      <c r="T382" s="16">
        <v>9</v>
      </c>
      <c r="U382" s="16">
        <v>7</v>
      </c>
      <c r="V382" s="16">
        <v>1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18</v>
      </c>
      <c r="AG382" s="16">
        <v>23.9</v>
      </c>
      <c r="AH382" s="16">
        <v>8</v>
      </c>
      <c r="AI382" s="16">
        <v>34.78</v>
      </c>
      <c r="AJ382" s="16">
        <v>18.2</v>
      </c>
      <c r="AK382" s="16">
        <v>5</v>
      </c>
      <c r="AL382" s="16">
        <v>24.9</v>
      </c>
      <c r="AM382" s="16" t="s">
        <v>25</v>
      </c>
    </row>
    <row r="383" spans="1:39" s="16" customFormat="1" ht="11.4">
      <c r="A383" s="16" t="s">
        <v>99</v>
      </c>
      <c r="B383" s="16">
        <v>36</v>
      </c>
      <c r="C383" s="16">
        <v>1</v>
      </c>
      <c r="D383" s="16">
        <v>33</v>
      </c>
      <c r="E383" s="16">
        <v>0</v>
      </c>
      <c r="F383" s="16">
        <v>2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 t="s">
        <v>25</v>
      </c>
      <c r="P383" s="16" t="s">
        <v>99</v>
      </c>
      <c r="Q383" s="16">
        <v>0</v>
      </c>
      <c r="R383" s="16">
        <v>0</v>
      </c>
      <c r="S383" s="16">
        <v>5</v>
      </c>
      <c r="T383" s="16">
        <v>21</v>
      </c>
      <c r="U383" s="16">
        <v>10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18.100000000000001</v>
      </c>
      <c r="AG383" s="16">
        <v>21</v>
      </c>
      <c r="AH383" s="16">
        <v>10</v>
      </c>
      <c r="AI383" s="16">
        <v>27.78</v>
      </c>
      <c r="AJ383" s="16">
        <v>18.100000000000001</v>
      </c>
      <c r="AK383" s="16">
        <v>3</v>
      </c>
      <c r="AL383" s="16">
        <v>8.8000000000000007</v>
      </c>
      <c r="AM383" s="16" t="s">
        <v>25</v>
      </c>
    </row>
    <row r="384" spans="1:39" s="16" customFormat="1" ht="11.4">
      <c r="A384" s="16" t="s">
        <v>100</v>
      </c>
      <c r="B384" s="16">
        <v>24</v>
      </c>
      <c r="C384" s="16">
        <v>0</v>
      </c>
      <c r="D384" s="16">
        <v>21</v>
      </c>
      <c r="E384" s="16">
        <v>0</v>
      </c>
      <c r="F384" s="16">
        <v>2</v>
      </c>
      <c r="G384" s="16">
        <v>0</v>
      </c>
      <c r="H384" s="16">
        <v>0</v>
      </c>
      <c r="I384" s="16">
        <v>1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 t="s">
        <v>25</v>
      </c>
      <c r="P384" s="16" t="s">
        <v>100</v>
      </c>
      <c r="Q384" s="16">
        <v>0</v>
      </c>
      <c r="R384" s="16">
        <v>3</v>
      </c>
      <c r="S384" s="16">
        <v>4</v>
      </c>
      <c r="T384" s="16">
        <v>12</v>
      </c>
      <c r="U384" s="16">
        <v>4</v>
      </c>
      <c r="V384" s="16">
        <v>1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16.7</v>
      </c>
      <c r="AG384" s="16">
        <v>21.9</v>
      </c>
      <c r="AH384" s="16">
        <v>5</v>
      </c>
      <c r="AI384" s="16">
        <v>20.83</v>
      </c>
      <c r="AJ384" s="16">
        <v>17.3</v>
      </c>
      <c r="AK384" s="16">
        <v>5</v>
      </c>
      <c r="AL384" s="16">
        <v>24.7</v>
      </c>
      <c r="AM384" s="16" t="s">
        <v>25</v>
      </c>
    </row>
    <row r="385" spans="1:39" s="16" customFormat="1" ht="11.4">
      <c r="A385" s="16" t="s">
        <v>101</v>
      </c>
      <c r="B385" s="16">
        <v>28</v>
      </c>
      <c r="C385" s="16">
        <v>1</v>
      </c>
      <c r="D385" s="16">
        <v>23</v>
      </c>
      <c r="E385" s="16">
        <v>0</v>
      </c>
      <c r="F385" s="16">
        <v>4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 t="s">
        <v>25</v>
      </c>
      <c r="P385" s="16" t="s">
        <v>101</v>
      </c>
      <c r="Q385" s="16">
        <v>0</v>
      </c>
      <c r="R385" s="16">
        <v>0</v>
      </c>
      <c r="S385" s="16">
        <v>5</v>
      </c>
      <c r="T385" s="16">
        <v>18</v>
      </c>
      <c r="U385" s="16">
        <v>5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17.3</v>
      </c>
      <c r="AG385" s="16">
        <v>20.7</v>
      </c>
      <c r="AH385" s="16">
        <v>5</v>
      </c>
      <c r="AI385" s="16">
        <v>17.86</v>
      </c>
      <c r="AJ385" s="16">
        <v>17.600000000000001</v>
      </c>
      <c r="AK385" s="16">
        <v>3.1</v>
      </c>
      <c r="AL385" s="16">
        <v>9.6999999999999993</v>
      </c>
      <c r="AM385" s="16" t="s">
        <v>25</v>
      </c>
    </row>
    <row r="386" spans="1:39" s="16" customFormat="1" ht="11.4">
      <c r="A386" s="16" t="s">
        <v>102</v>
      </c>
      <c r="B386" s="16">
        <v>22</v>
      </c>
      <c r="C386" s="16">
        <v>2</v>
      </c>
      <c r="D386" s="16">
        <v>19</v>
      </c>
      <c r="E386" s="16">
        <v>0</v>
      </c>
      <c r="F386" s="16">
        <v>1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 t="s">
        <v>25</v>
      </c>
      <c r="P386" s="16" t="s">
        <v>102</v>
      </c>
      <c r="Q386" s="16">
        <v>0</v>
      </c>
      <c r="R386" s="16">
        <v>0</v>
      </c>
      <c r="S386" s="16">
        <v>5</v>
      </c>
      <c r="T386" s="16">
        <v>9</v>
      </c>
      <c r="U386" s="16">
        <v>6</v>
      </c>
      <c r="V386" s="16">
        <v>2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18.7</v>
      </c>
      <c r="AG386" s="16">
        <v>23.7</v>
      </c>
      <c r="AH386" s="16">
        <v>8</v>
      </c>
      <c r="AI386" s="16">
        <v>36.36</v>
      </c>
      <c r="AJ386" s="16">
        <v>18.7</v>
      </c>
      <c r="AK386" s="16">
        <v>4.3</v>
      </c>
      <c r="AL386" s="16">
        <v>18.899999999999999</v>
      </c>
      <c r="AM386" s="16" t="s">
        <v>25</v>
      </c>
    </row>
    <row r="387" spans="1:39" s="16" customFormat="1" ht="11.4">
      <c r="A387" s="16" t="s">
        <v>103</v>
      </c>
      <c r="B387" s="16">
        <v>18</v>
      </c>
      <c r="C387" s="16">
        <v>1</v>
      </c>
      <c r="D387" s="16">
        <v>14</v>
      </c>
      <c r="E387" s="16">
        <v>0</v>
      </c>
      <c r="F387" s="16">
        <v>3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 t="s">
        <v>25</v>
      </c>
      <c r="P387" s="16" t="s">
        <v>103</v>
      </c>
      <c r="Q387" s="16">
        <v>0</v>
      </c>
      <c r="R387" s="16">
        <v>0</v>
      </c>
      <c r="S387" s="16">
        <v>5</v>
      </c>
      <c r="T387" s="16">
        <v>7</v>
      </c>
      <c r="U387" s="16">
        <v>4</v>
      </c>
      <c r="V387" s="16">
        <v>2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18.399999999999999</v>
      </c>
      <c r="AG387" s="16">
        <v>23.9</v>
      </c>
      <c r="AH387" s="16">
        <v>6</v>
      </c>
      <c r="AI387" s="16">
        <v>33.33</v>
      </c>
      <c r="AJ387" s="16">
        <v>18.3</v>
      </c>
      <c r="AK387" s="16">
        <v>5.3</v>
      </c>
      <c r="AL387" s="16">
        <v>28.5</v>
      </c>
      <c r="AM387" s="16" t="s">
        <v>25</v>
      </c>
    </row>
    <row r="388" spans="1:39" s="16" customFormat="1" ht="11.4">
      <c r="A388" s="16" t="s">
        <v>104</v>
      </c>
      <c r="B388" s="16">
        <v>14</v>
      </c>
      <c r="C388" s="16">
        <v>2</v>
      </c>
      <c r="D388" s="16">
        <v>12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 t="s">
        <v>25</v>
      </c>
      <c r="P388" s="16" t="s">
        <v>104</v>
      </c>
      <c r="Q388" s="16">
        <v>0</v>
      </c>
      <c r="R388" s="16">
        <v>0</v>
      </c>
      <c r="S388" s="16">
        <v>2</v>
      </c>
      <c r="T388" s="16">
        <v>3</v>
      </c>
      <c r="U388" s="16">
        <v>6</v>
      </c>
      <c r="V388" s="16">
        <v>2</v>
      </c>
      <c r="W388" s="16">
        <v>1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21.4</v>
      </c>
      <c r="AG388" s="16">
        <v>29</v>
      </c>
      <c r="AH388" s="16">
        <v>9</v>
      </c>
      <c r="AI388" s="16">
        <v>64.290000000000006</v>
      </c>
      <c r="AJ388" s="16">
        <v>21.8</v>
      </c>
      <c r="AK388" s="16">
        <v>5.8</v>
      </c>
      <c r="AL388" s="16">
        <v>33.1</v>
      </c>
      <c r="AM388" s="16" t="s">
        <v>25</v>
      </c>
    </row>
    <row r="389" spans="1:39" s="16" customFormat="1" ht="11.4">
      <c r="A389" s="16" t="s">
        <v>105</v>
      </c>
      <c r="B389" s="16">
        <v>19</v>
      </c>
      <c r="C389" s="16">
        <v>2</v>
      </c>
      <c r="D389" s="16">
        <v>16</v>
      </c>
      <c r="E389" s="16">
        <v>1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 t="s">
        <v>25</v>
      </c>
      <c r="P389" s="16" t="s">
        <v>105</v>
      </c>
      <c r="Q389" s="16">
        <v>0</v>
      </c>
      <c r="R389" s="16">
        <v>0</v>
      </c>
      <c r="S389" s="16">
        <v>5</v>
      </c>
      <c r="T389" s="16">
        <v>4</v>
      </c>
      <c r="U389" s="16">
        <v>8</v>
      </c>
      <c r="V389" s="16">
        <v>1</v>
      </c>
      <c r="W389" s="16">
        <v>1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19</v>
      </c>
      <c r="AG389" s="16">
        <v>24.9</v>
      </c>
      <c r="AH389" s="16">
        <v>10</v>
      </c>
      <c r="AI389" s="16">
        <v>52.63</v>
      </c>
      <c r="AJ389" s="16">
        <v>20.100000000000001</v>
      </c>
      <c r="AK389" s="16">
        <v>5.7</v>
      </c>
      <c r="AL389" s="16">
        <v>32.299999999999997</v>
      </c>
      <c r="AM389" s="16" t="s">
        <v>25</v>
      </c>
    </row>
    <row r="390" spans="1:39" s="16" customFormat="1" ht="11.4">
      <c r="A390" s="16" t="s">
        <v>106</v>
      </c>
      <c r="B390" s="16">
        <v>24</v>
      </c>
      <c r="C390" s="16">
        <v>0</v>
      </c>
      <c r="D390" s="16">
        <v>21</v>
      </c>
      <c r="E390" s="16">
        <v>0</v>
      </c>
      <c r="F390" s="16">
        <v>3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 t="s">
        <v>25</v>
      </c>
      <c r="P390" s="16" t="s">
        <v>106</v>
      </c>
      <c r="Q390" s="16">
        <v>0</v>
      </c>
      <c r="R390" s="16">
        <v>0</v>
      </c>
      <c r="S390" s="16">
        <v>6</v>
      </c>
      <c r="T390" s="16">
        <v>11</v>
      </c>
      <c r="U390" s="16">
        <v>6</v>
      </c>
      <c r="V390" s="16">
        <v>1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18.100000000000001</v>
      </c>
      <c r="AG390" s="16">
        <v>22.3</v>
      </c>
      <c r="AH390" s="16">
        <v>7</v>
      </c>
      <c r="AI390" s="16">
        <v>29.17</v>
      </c>
      <c r="AJ390" s="16">
        <v>18.2</v>
      </c>
      <c r="AK390" s="16">
        <v>3.9</v>
      </c>
      <c r="AL390" s="16">
        <v>14.9</v>
      </c>
      <c r="AM390" s="16" t="s">
        <v>25</v>
      </c>
    </row>
    <row r="391" spans="1:39" s="16" customFormat="1" ht="11.4">
      <c r="A391" s="16" t="s">
        <v>107</v>
      </c>
      <c r="B391" s="16">
        <v>27</v>
      </c>
      <c r="C391" s="16">
        <v>0</v>
      </c>
      <c r="D391" s="16">
        <v>26</v>
      </c>
      <c r="E391" s="16">
        <v>0</v>
      </c>
      <c r="F391" s="16">
        <v>1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 t="s">
        <v>25</v>
      </c>
      <c r="P391" s="16" t="s">
        <v>107</v>
      </c>
      <c r="Q391" s="16">
        <v>0</v>
      </c>
      <c r="R391" s="16">
        <v>2</v>
      </c>
      <c r="S391" s="16">
        <v>4</v>
      </c>
      <c r="T391" s="16">
        <v>12</v>
      </c>
      <c r="U391" s="16">
        <v>8</v>
      </c>
      <c r="V391" s="16">
        <v>1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17.600000000000001</v>
      </c>
      <c r="AG391" s="16">
        <v>22.2</v>
      </c>
      <c r="AH391" s="16">
        <v>9</v>
      </c>
      <c r="AI391" s="16">
        <v>33.33</v>
      </c>
      <c r="AJ391" s="16">
        <v>17.3</v>
      </c>
      <c r="AK391" s="16">
        <v>4.5999999999999996</v>
      </c>
      <c r="AL391" s="16">
        <v>21.5</v>
      </c>
      <c r="AM391" s="16" t="s">
        <v>25</v>
      </c>
    </row>
    <row r="392" spans="1:39" s="16" customFormat="1" ht="11.4">
      <c r="A392" s="16" t="s">
        <v>108</v>
      </c>
      <c r="B392" s="16">
        <v>22</v>
      </c>
      <c r="C392" s="16">
        <v>0</v>
      </c>
      <c r="D392" s="16">
        <v>20</v>
      </c>
      <c r="E392" s="16">
        <v>0</v>
      </c>
      <c r="F392" s="16">
        <v>2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 t="s">
        <v>25</v>
      </c>
      <c r="P392" s="16" t="s">
        <v>108</v>
      </c>
      <c r="Q392" s="16">
        <v>0</v>
      </c>
      <c r="R392" s="16">
        <v>0</v>
      </c>
      <c r="S392" s="16">
        <v>6</v>
      </c>
      <c r="T392" s="16">
        <v>7</v>
      </c>
      <c r="U392" s="16">
        <v>9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19.2</v>
      </c>
      <c r="AG392" s="16">
        <v>24.1</v>
      </c>
      <c r="AH392" s="16">
        <v>9</v>
      </c>
      <c r="AI392" s="16">
        <v>40.909999999999997</v>
      </c>
      <c r="AJ392" s="16">
        <v>19.8</v>
      </c>
      <c r="AK392" s="16">
        <v>4</v>
      </c>
      <c r="AL392" s="16">
        <v>15.7</v>
      </c>
      <c r="AM392" s="16" t="s">
        <v>25</v>
      </c>
    </row>
    <row r="393" spans="1:39" s="16" customFormat="1" ht="11.4">
      <c r="A393" s="16" t="s">
        <v>109</v>
      </c>
      <c r="B393" s="16">
        <v>14</v>
      </c>
      <c r="C393" s="16">
        <v>1</v>
      </c>
      <c r="D393" s="16">
        <v>12</v>
      </c>
      <c r="E393" s="16">
        <v>0</v>
      </c>
      <c r="F393" s="16">
        <v>1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 t="s">
        <v>25</v>
      </c>
      <c r="P393" s="16" t="s">
        <v>109</v>
      </c>
      <c r="Q393" s="16">
        <v>0</v>
      </c>
      <c r="R393" s="16">
        <v>0</v>
      </c>
      <c r="S393" s="16">
        <v>3</v>
      </c>
      <c r="T393" s="16">
        <v>4</v>
      </c>
      <c r="U393" s="16">
        <v>6</v>
      </c>
      <c r="V393" s="16">
        <v>1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18.899999999999999</v>
      </c>
      <c r="AG393" s="16">
        <v>23</v>
      </c>
      <c r="AH393" s="16">
        <v>7</v>
      </c>
      <c r="AI393" s="16">
        <v>50</v>
      </c>
      <c r="AJ393" s="16">
        <v>19.7</v>
      </c>
      <c r="AK393" s="16">
        <v>4.5999999999999996</v>
      </c>
      <c r="AL393" s="16">
        <v>21.4</v>
      </c>
      <c r="AM393" s="16" t="s">
        <v>25</v>
      </c>
    </row>
    <row r="394" spans="1:39" s="16" customFormat="1" ht="11.4">
      <c r="A394" s="16" t="s">
        <v>110</v>
      </c>
      <c r="B394" s="16">
        <v>20</v>
      </c>
      <c r="C394" s="16">
        <v>0</v>
      </c>
      <c r="D394" s="16">
        <v>17</v>
      </c>
      <c r="E394" s="16">
        <v>0</v>
      </c>
      <c r="F394" s="16">
        <v>3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 t="s">
        <v>25</v>
      </c>
      <c r="P394" s="16" t="s">
        <v>110</v>
      </c>
      <c r="Q394" s="16">
        <v>0</v>
      </c>
      <c r="R394" s="16">
        <v>0</v>
      </c>
      <c r="S394" s="16">
        <v>4</v>
      </c>
      <c r="T394" s="16">
        <v>10</v>
      </c>
      <c r="U394" s="16">
        <v>6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17.899999999999999</v>
      </c>
      <c r="AG394" s="16">
        <v>21.5</v>
      </c>
      <c r="AH394" s="16">
        <v>6</v>
      </c>
      <c r="AI394" s="16">
        <v>30</v>
      </c>
      <c r="AJ394" s="16">
        <v>18</v>
      </c>
      <c r="AK394" s="16">
        <v>3.3</v>
      </c>
      <c r="AL394" s="16">
        <v>10.8</v>
      </c>
      <c r="AM394" s="16" t="s">
        <v>25</v>
      </c>
    </row>
    <row r="395" spans="1:39" s="16" customFormat="1" ht="11.4">
      <c r="A395" s="16" t="s">
        <v>111</v>
      </c>
      <c r="B395" s="16">
        <v>26</v>
      </c>
      <c r="C395" s="16">
        <v>1</v>
      </c>
      <c r="D395" s="16">
        <v>22</v>
      </c>
      <c r="E395" s="16">
        <v>0</v>
      </c>
      <c r="F395" s="16">
        <v>3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 t="s">
        <v>25</v>
      </c>
      <c r="P395" s="16" t="s">
        <v>111</v>
      </c>
      <c r="Q395" s="16">
        <v>0</v>
      </c>
      <c r="R395" s="16">
        <v>1</v>
      </c>
      <c r="S395" s="16">
        <v>11</v>
      </c>
      <c r="T395" s="16">
        <v>11</v>
      </c>
      <c r="U395" s="16">
        <v>2</v>
      </c>
      <c r="V395" s="16">
        <v>1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15.8</v>
      </c>
      <c r="AG395" s="16">
        <v>19.600000000000001</v>
      </c>
      <c r="AH395" s="16">
        <v>3</v>
      </c>
      <c r="AI395" s="16">
        <v>11.54</v>
      </c>
      <c r="AJ395" s="16">
        <v>15.3</v>
      </c>
      <c r="AK395" s="16">
        <v>4.4000000000000004</v>
      </c>
      <c r="AL395" s="16">
        <v>19.7</v>
      </c>
      <c r="AM395" s="16" t="s">
        <v>25</v>
      </c>
    </row>
    <row r="396" spans="1:39" s="16" customFormat="1" ht="11.4">
      <c r="A396" s="16" t="s">
        <v>112</v>
      </c>
      <c r="B396" s="16">
        <v>29</v>
      </c>
      <c r="C396" s="16">
        <v>2</v>
      </c>
      <c r="D396" s="16">
        <v>24</v>
      </c>
      <c r="E396" s="16">
        <v>0</v>
      </c>
      <c r="F396" s="16">
        <v>3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 t="s">
        <v>25</v>
      </c>
      <c r="P396" s="16" t="s">
        <v>112</v>
      </c>
      <c r="Q396" s="16">
        <v>0</v>
      </c>
      <c r="R396" s="16">
        <v>0</v>
      </c>
      <c r="S396" s="16">
        <v>12</v>
      </c>
      <c r="T396" s="16">
        <v>11</v>
      </c>
      <c r="U396" s="16">
        <v>5</v>
      </c>
      <c r="V396" s="16">
        <v>1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16.7</v>
      </c>
      <c r="AG396" s="16">
        <v>22.1</v>
      </c>
      <c r="AH396" s="16">
        <v>6</v>
      </c>
      <c r="AI396" s="16">
        <v>20.69</v>
      </c>
      <c r="AJ396" s="16">
        <v>16.3</v>
      </c>
      <c r="AK396" s="16">
        <v>4.2</v>
      </c>
      <c r="AL396" s="16">
        <v>17.8</v>
      </c>
      <c r="AM396" s="16" t="s">
        <v>25</v>
      </c>
    </row>
    <row r="397" spans="1:39" s="16" customFormat="1" ht="11.4">
      <c r="A397" s="16" t="s">
        <v>113</v>
      </c>
      <c r="B397" s="16">
        <v>34</v>
      </c>
      <c r="C397" s="16">
        <v>0</v>
      </c>
      <c r="D397" s="16">
        <v>31</v>
      </c>
      <c r="E397" s="16">
        <v>0</v>
      </c>
      <c r="F397" s="16">
        <v>3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 t="s">
        <v>25</v>
      </c>
      <c r="P397" s="16" t="s">
        <v>113</v>
      </c>
      <c r="Q397" s="16">
        <v>0</v>
      </c>
      <c r="R397" s="16">
        <v>9</v>
      </c>
      <c r="S397" s="16">
        <v>8</v>
      </c>
      <c r="T397" s="16">
        <v>12</v>
      </c>
      <c r="U397" s="16">
        <v>4</v>
      </c>
      <c r="V397" s="16">
        <v>1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14.8</v>
      </c>
      <c r="AG397" s="16">
        <v>20.5</v>
      </c>
      <c r="AH397" s="16">
        <v>5</v>
      </c>
      <c r="AI397" s="16">
        <v>14.71</v>
      </c>
      <c r="AJ397" s="16">
        <v>14.7</v>
      </c>
      <c r="AK397" s="16">
        <v>5.2</v>
      </c>
      <c r="AL397" s="16">
        <v>27.2</v>
      </c>
      <c r="AM397" s="16" t="s">
        <v>25</v>
      </c>
    </row>
    <row r="398" spans="1:39" s="16" customFormat="1" ht="11.4">
      <c r="A398" s="16" t="s">
        <v>114</v>
      </c>
      <c r="B398" s="16">
        <v>44</v>
      </c>
      <c r="C398" s="16">
        <v>0</v>
      </c>
      <c r="D398" s="16">
        <v>36</v>
      </c>
      <c r="E398" s="16">
        <v>0</v>
      </c>
      <c r="F398" s="16">
        <v>8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 t="s">
        <v>25</v>
      </c>
      <c r="P398" s="16" t="s">
        <v>114</v>
      </c>
      <c r="Q398" s="16">
        <v>0</v>
      </c>
      <c r="R398" s="16">
        <v>1</v>
      </c>
      <c r="S398" s="16">
        <v>13</v>
      </c>
      <c r="T398" s="16">
        <v>21</v>
      </c>
      <c r="U398" s="16">
        <v>7</v>
      </c>
      <c r="V398" s="16">
        <v>2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17.3</v>
      </c>
      <c r="AG398" s="16">
        <v>21.4</v>
      </c>
      <c r="AH398" s="16">
        <v>9</v>
      </c>
      <c r="AI398" s="16">
        <v>20.45</v>
      </c>
      <c r="AJ398" s="16">
        <v>17.2</v>
      </c>
      <c r="AK398" s="16">
        <v>4.2</v>
      </c>
      <c r="AL398" s="16">
        <v>17.899999999999999</v>
      </c>
      <c r="AM398" s="16" t="s">
        <v>25</v>
      </c>
    </row>
    <row r="399" spans="1:39" s="16" customFormat="1" ht="11.4">
      <c r="A399" s="16" t="s">
        <v>115</v>
      </c>
      <c r="B399" s="16">
        <v>38</v>
      </c>
      <c r="C399" s="16">
        <v>0</v>
      </c>
      <c r="D399" s="16">
        <v>35</v>
      </c>
      <c r="E399" s="16">
        <v>0</v>
      </c>
      <c r="F399" s="16">
        <v>3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 t="s">
        <v>25</v>
      </c>
      <c r="P399" s="16" t="s">
        <v>115</v>
      </c>
      <c r="Q399" s="16">
        <v>0</v>
      </c>
      <c r="R399" s="16">
        <v>2</v>
      </c>
      <c r="S399" s="16">
        <v>2</v>
      </c>
      <c r="T399" s="16">
        <v>18</v>
      </c>
      <c r="U399" s="16">
        <v>11</v>
      </c>
      <c r="V399" s="16">
        <v>5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19.5</v>
      </c>
      <c r="AG399" s="16">
        <v>24.7</v>
      </c>
      <c r="AH399" s="16">
        <v>16</v>
      </c>
      <c r="AI399" s="16">
        <v>42.11</v>
      </c>
      <c r="AJ399" s="16">
        <v>19.399999999999999</v>
      </c>
      <c r="AK399" s="16">
        <v>4.2</v>
      </c>
      <c r="AL399" s="16">
        <v>17.8</v>
      </c>
      <c r="AM399" s="16" t="s">
        <v>25</v>
      </c>
    </row>
    <row r="400" spans="1:39" s="16" customFormat="1" ht="11.4">
      <c r="A400" s="16" t="s">
        <v>116</v>
      </c>
      <c r="B400" s="16">
        <v>33</v>
      </c>
      <c r="C400" s="16">
        <v>1</v>
      </c>
      <c r="D400" s="16">
        <v>30</v>
      </c>
      <c r="E400" s="16">
        <v>0</v>
      </c>
      <c r="F400" s="16">
        <v>2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 t="s">
        <v>25</v>
      </c>
      <c r="P400" s="16" t="s">
        <v>116</v>
      </c>
      <c r="Q400" s="16">
        <v>0</v>
      </c>
      <c r="R400" s="16">
        <v>0</v>
      </c>
      <c r="S400" s="16">
        <v>2</v>
      </c>
      <c r="T400" s="16">
        <v>19</v>
      </c>
      <c r="U400" s="16">
        <v>7</v>
      </c>
      <c r="V400" s="16">
        <v>5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19.600000000000001</v>
      </c>
      <c r="AG400" s="16">
        <v>24.9</v>
      </c>
      <c r="AH400" s="16">
        <v>12</v>
      </c>
      <c r="AI400" s="16">
        <v>36.36</v>
      </c>
      <c r="AJ400" s="16">
        <v>18.7</v>
      </c>
      <c r="AK400" s="16">
        <v>3.9</v>
      </c>
      <c r="AL400" s="16">
        <v>14.9</v>
      </c>
      <c r="AM400" s="16" t="s">
        <v>25</v>
      </c>
    </row>
    <row r="401" spans="1:39" s="16" customFormat="1" ht="11.4">
      <c r="A401" s="16" t="s">
        <v>117</v>
      </c>
      <c r="B401" s="16">
        <v>30</v>
      </c>
      <c r="C401" s="16">
        <v>2</v>
      </c>
      <c r="D401" s="16">
        <v>22</v>
      </c>
      <c r="E401" s="16">
        <v>0</v>
      </c>
      <c r="F401" s="16">
        <v>6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 t="s">
        <v>25</v>
      </c>
      <c r="P401" s="16" t="s">
        <v>117</v>
      </c>
      <c r="Q401" s="16">
        <v>0</v>
      </c>
      <c r="R401" s="16">
        <v>2</v>
      </c>
      <c r="S401" s="16">
        <v>5</v>
      </c>
      <c r="T401" s="16">
        <v>11</v>
      </c>
      <c r="U401" s="16">
        <v>8</v>
      </c>
      <c r="V401" s="16">
        <v>4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18.399999999999999</v>
      </c>
      <c r="AG401" s="16">
        <v>25</v>
      </c>
      <c r="AH401" s="16">
        <v>12</v>
      </c>
      <c r="AI401" s="16">
        <v>40</v>
      </c>
      <c r="AJ401" s="16">
        <v>18.399999999999999</v>
      </c>
      <c r="AK401" s="16">
        <v>5.3</v>
      </c>
      <c r="AL401" s="16">
        <v>27.6</v>
      </c>
      <c r="AM401" s="16" t="s">
        <v>25</v>
      </c>
    </row>
    <row r="402" spans="1:39" s="16" customFormat="1" ht="11.4">
      <c r="A402" s="16" t="s">
        <v>118</v>
      </c>
      <c r="B402" s="16">
        <v>46</v>
      </c>
      <c r="C402" s="16">
        <v>0</v>
      </c>
      <c r="D402" s="16">
        <v>42</v>
      </c>
      <c r="E402" s="16">
        <v>0</v>
      </c>
      <c r="F402" s="16">
        <v>4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 t="s">
        <v>25</v>
      </c>
      <c r="P402" s="16" t="s">
        <v>118</v>
      </c>
      <c r="Q402" s="16">
        <v>0</v>
      </c>
      <c r="R402" s="16">
        <v>0</v>
      </c>
      <c r="S402" s="16">
        <v>7</v>
      </c>
      <c r="T402" s="16">
        <v>20</v>
      </c>
      <c r="U402" s="16">
        <v>18</v>
      </c>
      <c r="V402" s="16">
        <v>1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18.8</v>
      </c>
      <c r="AG402" s="16">
        <v>23.1</v>
      </c>
      <c r="AH402" s="16">
        <v>19</v>
      </c>
      <c r="AI402" s="16">
        <v>41.3</v>
      </c>
      <c r="AJ402" s="16">
        <v>19.100000000000001</v>
      </c>
      <c r="AK402" s="16">
        <v>3.9</v>
      </c>
      <c r="AL402" s="16">
        <v>15.3</v>
      </c>
      <c r="AM402" s="16" t="s">
        <v>25</v>
      </c>
    </row>
    <row r="403" spans="1:39" s="16" customFormat="1" ht="11.4">
      <c r="A403" s="16" t="s">
        <v>119</v>
      </c>
      <c r="B403" s="16">
        <v>53</v>
      </c>
      <c r="C403" s="16">
        <v>1</v>
      </c>
      <c r="D403" s="16">
        <v>48</v>
      </c>
      <c r="E403" s="16">
        <v>0</v>
      </c>
      <c r="F403" s="16">
        <v>4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 t="s">
        <v>25</v>
      </c>
      <c r="P403" s="16" t="s">
        <v>119</v>
      </c>
      <c r="Q403" s="16">
        <v>0</v>
      </c>
      <c r="R403" s="16">
        <v>3</v>
      </c>
      <c r="S403" s="16">
        <v>8</v>
      </c>
      <c r="T403" s="16">
        <v>27</v>
      </c>
      <c r="U403" s="16">
        <v>12</v>
      </c>
      <c r="V403" s="16">
        <v>3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17.899999999999999</v>
      </c>
      <c r="AG403" s="16">
        <v>21.8</v>
      </c>
      <c r="AH403" s="16">
        <v>15</v>
      </c>
      <c r="AI403" s="16">
        <v>28.3</v>
      </c>
      <c r="AJ403" s="16">
        <v>18.5</v>
      </c>
      <c r="AK403" s="16">
        <v>4.2</v>
      </c>
      <c r="AL403" s="16">
        <v>17.8</v>
      </c>
      <c r="AM403" s="16" t="s">
        <v>25</v>
      </c>
    </row>
    <row r="404" spans="1:39" s="16" customFormat="1" ht="11.4">
      <c r="A404" s="16" t="s">
        <v>120</v>
      </c>
      <c r="B404" s="16">
        <v>53</v>
      </c>
      <c r="C404" s="16">
        <v>1</v>
      </c>
      <c r="D404" s="16">
        <v>48</v>
      </c>
      <c r="E404" s="16">
        <v>0</v>
      </c>
      <c r="F404" s="16">
        <v>4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 t="s">
        <v>25</v>
      </c>
      <c r="P404" s="16" t="s">
        <v>120</v>
      </c>
      <c r="Q404" s="16">
        <v>0</v>
      </c>
      <c r="R404" s="16">
        <v>0</v>
      </c>
      <c r="S404" s="16">
        <v>11</v>
      </c>
      <c r="T404" s="16">
        <v>36</v>
      </c>
      <c r="U404" s="16">
        <v>3</v>
      </c>
      <c r="V404" s="16">
        <v>3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17.3</v>
      </c>
      <c r="AG404" s="16">
        <v>19.600000000000001</v>
      </c>
      <c r="AH404" s="16">
        <v>6</v>
      </c>
      <c r="AI404" s="16">
        <v>11.32</v>
      </c>
      <c r="AJ404" s="16">
        <v>16.8</v>
      </c>
      <c r="AK404" s="16">
        <v>3.5</v>
      </c>
      <c r="AL404" s="16">
        <v>12.1</v>
      </c>
      <c r="AM404" s="16" t="s">
        <v>25</v>
      </c>
    </row>
    <row r="405" spans="1:39" s="16" customFormat="1" ht="11.4">
      <c r="A405" s="16" t="s">
        <v>121</v>
      </c>
      <c r="B405" s="16">
        <v>37</v>
      </c>
      <c r="C405" s="16">
        <v>2</v>
      </c>
      <c r="D405" s="16">
        <v>29</v>
      </c>
      <c r="E405" s="16">
        <v>1</v>
      </c>
      <c r="F405" s="16">
        <v>5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 t="s">
        <v>25</v>
      </c>
      <c r="P405" s="16" t="s">
        <v>121</v>
      </c>
      <c r="Q405" s="16">
        <v>0</v>
      </c>
      <c r="R405" s="16">
        <v>0</v>
      </c>
      <c r="S405" s="16">
        <v>14</v>
      </c>
      <c r="T405" s="16">
        <v>15</v>
      </c>
      <c r="U405" s="16">
        <v>8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16.2</v>
      </c>
      <c r="AG405" s="16">
        <v>20.6</v>
      </c>
      <c r="AH405" s="16">
        <v>8</v>
      </c>
      <c r="AI405" s="16">
        <v>21.62</v>
      </c>
      <c r="AJ405" s="16">
        <v>15.7</v>
      </c>
      <c r="AK405" s="16">
        <v>3.7</v>
      </c>
      <c r="AL405" s="16">
        <v>13.4</v>
      </c>
      <c r="AM405" s="16" t="s">
        <v>25</v>
      </c>
    </row>
    <row r="406" spans="1:39" s="16" customFormat="1" ht="11.4">
      <c r="A406" s="16" t="s">
        <v>122</v>
      </c>
      <c r="B406" s="16">
        <v>42</v>
      </c>
      <c r="C406" s="16">
        <v>0</v>
      </c>
      <c r="D406" s="16">
        <v>37</v>
      </c>
      <c r="E406" s="16">
        <v>1</v>
      </c>
      <c r="F406" s="16">
        <v>4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 t="s">
        <v>25</v>
      </c>
      <c r="P406" s="16" t="s">
        <v>122</v>
      </c>
      <c r="Q406" s="16">
        <v>0</v>
      </c>
      <c r="R406" s="16">
        <v>0</v>
      </c>
      <c r="S406" s="16">
        <v>7</v>
      </c>
      <c r="T406" s="16">
        <v>21</v>
      </c>
      <c r="U406" s="16">
        <v>9</v>
      </c>
      <c r="V406" s="16">
        <v>5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18.8</v>
      </c>
      <c r="AG406" s="16">
        <v>23.5</v>
      </c>
      <c r="AH406" s="16">
        <v>14</v>
      </c>
      <c r="AI406" s="16">
        <v>33.33</v>
      </c>
      <c r="AJ406" s="16">
        <v>17.600000000000001</v>
      </c>
      <c r="AK406" s="16">
        <v>4</v>
      </c>
      <c r="AL406" s="16">
        <v>16.2</v>
      </c>
      <c r="AM406" s="16" t="s">
        <v>25</v>
      </c>
    </row>
    <row r="407" spans="1:39" s="16" customFormat="1" ht="11.4">
      <c r="A407" s="16" t="s">
        <v>123</v>
      </c>
      <c r="B407" s="16">
        <v>71</v>
      </c>
      <c r="C407" s="16">
        <v>4</v>
      </c>
      <c r="D407" s="16">
        <v>65</v>
      </c>
      <c r="E407" s="16">
        <v>0</v>
      </c>
      <c r="F407" s="16">
        <v>2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 t="s">
        <v>25</v>
      </c>
      <c r="P407" s="16" t="s">
        <v>123</v>
      </c>
      <c r="Q407" s="16">
        <v>0</v>
      </c>
      <c r="R407" s="16">
        <v>0</v>
      </c>
      <c r="S407" s="16">
        <v>11</v>
      </c>
      <c r="T407" s="16">
        <v>30</v>
      </c>
      <c r="U407" s="16">
        <v>25</v>
      </c>
      <c r="V407" s="16">
        <v>5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19</v>
      </c>
      <c r="AG407" s="16">
        <v>22.7</v>
      </c>
      <c r="AH407" s="16">
        <v>30</v>
      </c>
      <c r="AI407" s="16">
        <v>42.25</v>
      </c>
      <c r="AJ407" s="16">
        <v>19.2</v>
      </c>
      <c r="AK407" s="16">
        <v>3.6</v>
      </c>
      <c r="AL407" s="16">
        <v>12.8</v>
      </c>
      <c r="AM407" s="16" t="s">
        <v>25</v>
      </c>
    </row>
    <row r="408" spans="1:39" s="16" customFormat="1" ht="11.4">
      <c r="A408" s="16" t="s">
        <v>124</v>
      </c>
      <c r="B408" s="16">
        <v>63</v>
      </c>
      <c r="C408" s="16">
        <v>1</v>
      </c>
      <c r="D408" s="16">
        <v>57</v>
      </c>
      <c r="E408" s="16">
        <v>0</v>
      </c>
      <c r="F408" s="16">
        <v>5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 t="s">
        <v>25</v>
      </c>
      <c r="P408" s="16" t="s">
        <v>124</v>
      </c>
      <c r="Q408" s="16">
        <v>0</v>
      </c>
      <c r="R408" s="16">
        <v>3</v>
      </c>
      <c r="S408" s="16">
        <v>3</v>
      </c>
      <c r="T408" s="16">
        <v>40</v>
      </c>
      <c r="U408" s="16">
        <v>16</v>
      </c>
      <c r="V408" s="16">
        <v>1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18.3</v>
      </c>
      <c r="AG408" s="16">
        <v>20.399999999999999</v>
      </c>
      <c r="AH408" s="16">
        <v>17</v>
      </c>
      <c r="AI408" s="16">
        <v>26.98</v>
      </c>
      <c r="AJ408" s="16">
        <v>18.600000000000001</v>
      </c>
      <c r="AK408" s="16">
        <v>3.3</v>
      </c>
      <c r="AL408" s="16">
        <v>11</v>
      </c>
      <c r="AM408" s="16" t="s">
        <v>25</v>
      </c>
    </row>
    <row r="409" spans="1:39" s="16" customFormat="1" ht="11.4">
      <c r="A409" s="16" t="s">
        <v>125</v>
      </c>
      <c r="B409" s="16">
        <v>34</v>
      </c>
      <c r="C409" s="16">
        <v>3</v>
      </c>
      <c r="D409" s="16">
        <v>28</v>
      </c>
      <c r="E409" s="16">
        <v>0</v>
      </c>
      <c r="F409" s="16">
        <v>3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 t="s">
        <v>25</v>
      </c>
      <c r="P409" s="16" t="s">
        <v>125</v>
      </c>
      <c r="Q409" s="16">
        <v>0</v>
      </c>
      <c r="R409" s="16">
        <v>0</v>
      </c>
      <c r="S409" s="16">
        <v>4</v>
      </c>
      <c r="T409" s="16">
        <v>13</v>
      </c>
      <c r="U409" s="16">
        <v>13</v>
      </c>
      <c r="V409" s="16">
        <v>4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19.899999999999999</v>
      </c>
      <c r="AG409" s="16">
        <v>24.8</v>
      </c>
      <c r="AH409" s="16">
        <v>17</v>
      </c>
      <c r="AI409" s="16">
        <v>50</v>
      </c>
      <c r="AJ409" s="16">
        <v>20</v>
      </c>
      <c r="AK409" s="16">
        <v>4.2</v>
      </c>
      <c r="AL409" s="16">
        <v>17.5</v>
      </c>
      <c r="AM409" s="16" t="s">
        <v>25</v>
      </c>
    </row>
    <row r="410" spans="1:39" s="16" customFormat="1" ht="11.4">
      <c r="A410" s="16" t="s">
        <v>126</v>
      </c>
      <c r="B410" s="16">
        <v>61</v>
      </c>
      <c r="C410" s="16">
        <v>4</v>
      </c>
      <c r="D410" s="16">
        <v>56</v>
      </c>
      <c r="E410" s="16">
        <v>0</v>
      </c>
      <c r="F410" s="16">
        <v>1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 t="s">
        <v>25</v>
      </c>
      <c r="P410" s="16" t="s">
        <v>126</v>
      </c>
      <c r="Q410" s="16">
        <v>0</v>
      </c>
      <c r="R410" s="16">
        <v>0</v>
      </c>
      <c r="S410" s="16">
        <v>11</v>
      </c>
      <c r="T410" s="16">
        <v>27</v>
      </c>
      <c r="U410" s="16">
        <v>22</v>
      </c>
      <c r="V410" s="16">
        <v>1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18.3</v>
      </c>
      <c r="AG410" s="16">
        <v>21.6</v>
      </c>
      <c r="AH410" s="16">
        <v>23</v>
      </c>
      <c r="AI410" s="16">
        <v>37.700000000000003</v>
      </c>
      <c r="AJ410" s="16">
        <v>18.3</v>
      </c>
      <c r="AK410" s="16">
        <v>3.4</v>
      </c>
      <c r="AL410" s="16">
        <v>11.8</v>
      </c>
      <c r="AM410" s="16" t="s">
        <v>25</v>
      </c>
    </row>
    <row r="411" spans="1:39" s="16" customFormat="1" ht="11.4">
      <c r="A411" s="16" t="s">
        <v>127</v>
      </c>
      <c r="B411" s="16">
        <v>44</v>
      </c>
      <c r="C411" s="16">
        <v>4</v>
      </c>
      <c r="D411" s="16">
        <v>39</v>
      </c>
      <c r="E411" s="16">
        <v>1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 t="s">
        <v>25</v>
      </c>
      <c r="P411" s="16" t="s">
        <v>127</v>
      </c>
      <c r="Q411" s="16">
        <v>0</v>
      </c>
      <c r="R411" s="16">
        <v>0</v>
      </c>
      <c r="S411" s="16">
        <v>8</v>
      </c>
      <c r="T411" s="16">
        <v>18</v>
      </c>
      <c r="U411" s="16">
        <v>13</v>
      </c>
      <c r="V411" s="16">
        <v>4</v>
      </c>
      <c r="W411" s="16">
        <v>1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19.5</v>
      </c>
      <c r="AG411" s="16">
        <v>23.5</v>
      </c>
      <c r="AH411" s="16">
        <v>18</v>
      </c>
      <c r="AI411" s="16">
        <v>40.909999999999997</v>
      </c>
      <c r="AJ411" s="16">
        <v>19.3</v>
      </c>
      <c r="AK411" s="16">
        <v>4.3</v>
      </c>
      <c r="AL411" s="16">
        <v>18.5</v>
      </c>
      <c r="AM411" s="16" t="s">
        <v>25</v>
      </c>
    </row>
    <row r="412" spans="1:39" s="16" customFormat="1" ht="11.4">
      <c r="A412" s="16" t="s">
        <v>128</v>
      </c>
      <c r="B412" s="16">
        <v>40</v>
      </c>
      <c r="C412" s="16">
        <v>4</v>
      </c>
      <c r="D412" s="16">
        <v>34</v>
      </c>
      <c r="E412" s="16">
        <v>0</v>
      </c>
      <c r="F412" s="16">
        <v>2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 t="s">
        <v>25</v>
      </c>
      <c r="P412" s="16" t="s">
        <v>128</v>
      </c>
      <c r="Q412" s="16">
        <v>0</v>
      </c>
      <c r="R412" s="16">
        <v>6</v>
      </c>
      <c r="S412" s="16">
        <v>10</v>
      </c>
      <c r="T412" s="16">
        <v>13</v>
      </c>
      <c r="U412" s="16">
        <v>11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15.8</v>
      </c>
      <c r="AG412" s="16">
        <v>22.5</v>
      </c>
      <c r="AH412" s="16">
        <v>11</v>
      </c>
      <c r="AI412" s="16">
        <v>27.5</v>
      </c>
      <c r="AJ412" s="16">
        <v>15.9</v>
      </c>
      <c r="AK412" s="16">
        <v>5.3</v>
      </c>
      <c r="AL412" s="16">
        <v>27.9</v>
      </c>
      <c r="AM412" s="16" t="s">
        <v>25</v>
      </c>
    </row>
    <row r="413" spans="1:39" s="16" customFormat="1" ht="11.4">
      <c r="A413" s="16" t="s">
        <v>129</v>
      </c>
      <c r="B413" s="16">
        <v>28</v>
      </c>
      <c r="C413" s="16">
        <v>7</v>
      </c>
      <c r="D413" s="16">
        <v>19</v>
      </c>
      <c r="E413" s="16">
        <v>1</v>
      </c>
      <c r="F413" s="16">
        <v>1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 t="s">
        <v>25</v>
      </c>
      <c r="P413" s="16" t="s">
        <v>129</v>
      </c>
      <c r="Q413" s="16">
        <v>0</v>
      </c>
      <c r="R413" s="16">
        <v>2</v>
      </c>
      <c r="S413" s="16">
        <v>1</v>
      </c>
      <c r="T413" s="16">
        <v>14</v>
      </c>
      <c r="U413" s="16">
        <v>8</v>
      </c>
      <c r="V413" s="16">
        <v>3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19.399999999999999</v>
      </c>
      <c r="AG413" s="16">
        <v>24.3</v>
      </c>
      <c r="AH413" s="16">
        <v>11</v>
      </c>
      <c r="AI413" s="16">
        <v>39.29</v>
      </c>
      <c r="AJ413" s="16">
        <v>18.8</v>
      </c>
      <c r="AK413" s="16">
        <v>4.9000000000000004</v>
      </c>
      <c r="AL413" s="16">
        <v>23.8</v>
      </c>
      <c r="AM413" s="16" t="s">
        <v>25</v>
      </c>
    </row>
    <row r="414" spans="1:39" s="16" customFormat="1" ht="11.4">
      <c r="A414" s="16" t="s">
        <v>130</v>
      </c>
      <c r="B414" s="16">
        <v>20</v>
      </c>
      <c r="C414" s="16">
        <v>1</v>
      </c>
      <c r="D414" s="16">
        <v>19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 t="s">
        <v>25</v>
      </c>
      <c r="P414" s="16" t="s">
        <v>130</v>
      </c>
      <c r="Q414" s="16">
        <v>0</v>
      </c>
      <c r="R414" s="16">
        <v>1</v>
      </c>
      <c r="S414" s="16">
        <v>1</v>
      </c>
      <c r="T414" s="16">
        <v>6</v>
      </c>
      <c r="U414" s="16">
        <v>10</v>
      </c>
      <c r="V414" s="16">
        <v>2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19.5</v>
      </c>
      <c r="AG414" s="16">
        <v>24.7</v>
      </c>
      <c r="AH414" s="16">
        <v>12</v>
      </c>
      <c r="AI414" s="16">
        <v>60</v>
      </c>
      <c r="AJ414" s="16">
        <v>20.5</v>
      </c>
      <c r="AK414" s="16">
        <v>4.4000000000000004</v>
      </c>
      <c r="AL414" s="16">
        <v>19.5</v>
      </c>
      <c r="AM414" s="16" t="s">
        <v>25</v>
      </c>
    </row>
    <row r="415" spans="1:39" s="16" customFormat="1" ht="11.4">
      <c r="A415" s="16" t="s">
        <v>131</v>
      </c>
      <c r="B415" s="16">
        <v>28</v>
      </c>
      <c r="C415" s="16">
        <v>4</v>
      </c>
      <c r="D415" s="16">
        <v>23</v>
      </c>
      <c r="E415" s="16">
        <v>0</v>
      </c>
      <c r="F415" s="16">
        <v>1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 t="s">
        <v>25</v>
      </c>
      <c r="P415" s="16" t="s">
        <v>131</v>
      </c>
      <c r="Q415" s="16">
        <v>0</v>
      </c>
      <c r="R415" s="16">
        <v>1</v>
      </c>
      <c r="S415" s="16">
        <v>5</v>
      </c>
      <c r="T415" s="16">
        <v>14</v>
      </c>
      <c r="U415" s="16">
        <v>5</v>
      </c>
      <c r="V415" s="16">
        <v>3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18.2</v>
      </c>
      <c r="AG415" s="16">
        <v>21.4</v>
      </c>
      <c r="AH415" s="16">
        <v>8</v>
      </c>
      <c r="AI415" s="16">
        <v>28.57</v>
      </c>
      <c r="AJ415" s="16">
        <v>18.100000000000001</v>
      </c>
      <c r="AK415" s="16">
        <v>4.5</v>
      </c>
      <c r="AL415" s="16">
        <v>20.6</v>
      </c>
      <c r="AM415" s="16" t="s">
        <v>25</v>
      </c>
    </row>
    <row r="416" spans="1:39" s="16" customFormat="1" ht="11.4">
      <c r="A416" s="16" t="s">
        <v>132</v>
      </c>
      <c r="B416" s="16">
        <v>18</v>
      </c>
      <c r="C416" s="16">
        <v>4</v>
      </c>
      <c r="D416" s="16">
        <v>12</v>
      </c>
      <c r="E416" s="16">
        <v>1</v>
      </c>
      <c r="F416" s="16">
        <v>0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 t="s">
        <v>25</v>
      </c>
      <c r="P416" s="16" t="s">
        <v>132</v>
      </c>
      <c r="Q416" s="16">
        <v>0</v>
      </c>
      <c r="R416" s="16">
        <v>1</v>
      </c>
      <c r="S416" s="16">
        <v>3</v>
      </c>
      <c r="T416" s="16">
        <v>7</v>
      </c>
      <c r="U416" s="16">
        <v>7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18.2</v>
      </c>
      <c r="AG416" s="16">
        <v>23.5</v>
      </c>
      <c r="AH416" s="16">
        <v>7</v>
      </c>
      <c r="AI416" s="16">
        <v>38.89</v>
      </c>
      <c r="AJ416" s="16">
        <v>18.3</v>
      </c>
      <c r="AK416" s="16">
        <v>4.4000000000000004</v>
      </c>
      <c r="AL416" s="16">
        <v>19.5</v>
      </c>
      <c r="AM416" s="16" t="s">
        <v>25</v>
      </c>
    </row>
    <row r="417" spans="1:39" s="16" customFormat="1" ht="11.4">
      <c r="A417" s="16" t="s">
        <v>133</v>
      </c>
      <c r="B417" s="16">
        <v>12</v>
      </c>
      <c r="C417" s="16">
        <v>2</v>
      </c>
      <c r="D417" s="16">
        <v>8</v>
      </c>
      <c r="E417" s="16">
        <v>1</v>
      </c>
      <c r="F417" s="16">
        <v>1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 t="s">
        <v>25</v>
      </c>
      <c r="P417" s="16" t="s">
        <v>133</v>
      </c>
      <c r="Q417" s="16">
        <v>0</v>
      </c>
      <c r="R417" s="16">
        <v>1</v>
      </c>
      <c r="S417" s="16">
        <v>5</v>
      </c>
      <c r="T417" s="16">
        <v>4</v>
      </c>
      <c r="U417" s="16">
        <v>0</v>
      </c>
      <c r="V417" s="16">
        <v>1</v>
      </c>
      <c r="W417" s="16">
        <v>1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16.899999999999999</v>
      </c>
      <c r="AG417" s="16">
        <v>26.2</v>
      </c>
      <c r="AH417" s="16">
        <v>2</v>
      </c>
      <c r="AI417" s="16">
        <v>16.670000000000002</v>
      </c>
      <c r="AJ417" s="16">
        <v>14.7</v>
      </c>
      <c r="AK417" s="16">
        <v>7.4</v>
      </c>
      <c r="AL417" s="16">
        <v>54.2</v>
      </c>
      <c r="AM417" s="16" t="s">
        <v>25</v>
      </c>
    </row>
    <row r="418" spans="1:39" s="16" customFormat="1" ht="11.4">
      <c r="A418" s="16" t="s">
        <v>134</v>
      </c>
      <c r="B418" s="16">
        <v>11</v>
      </c>
      <c r="C418" s="16">
        <v>3</v>
      </c>
      <c r="D418" s="16">
        <v>7</v>
      </c>
      <c r="E418" s="16">
        <v>0</v>
      </c>
      <c r="F418" s="16">
        <v>0</v>
      </c>
      <c r="G418" s="16">
        <v>0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 t="s">
        <v>25</v>
      </c>
      <c r="P418" s="16" t="s">
        <v>134</v>
      </c>
      <c r="Q418" s="16">
        <v>0</v>
      </c>
      <c r="R418" s="16">
        <v>0</v>
      </c>
      <c r="S418" s="16">
        <v>1</v>
      </c>
      <c r="T418" s="16">
        <v>4</v>
      </c>
      <c r="U418" s="16">
        <v>2</v>
      </c>
      <c r="V418" s="16">
        <v>3</v>
      </c>
      <c r="W418" s="16">
        <v>0</v>
      </c>
      <c r="X418" s="16">
        <v>1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21.4</v>
      </c>
      <c r="AG418" s="16">
        <v>28.9</v>
      </c>
      <c r="AH418" s="16">
        <v>6</v>
      </c>
      <c r="AI418" s="16">
        <v>54.55</v>
      </c>
      <c r="AJ418" s="16">
        <v>20.5</v>
      </c>
      <c r="AK418" s="16">
        <v>6.9</v>
      </c>
      <c r="AL418" s="16">
        <v>47.8</v>
      </c>
      <c r="AM418" s="16" t="s">
        <v>25</v>
      </c>
    </row>
    <row r="419" spans="1:39" s="16" customFormat="1" ht="11.4">
      <c r="A419" s="16" t="s">
        <v>135</v>
      </c>
      <c r="B419" s="16">
        <v>16</v>
      </c>
      <c r="C419" s="16">
        <v>1</v>
      </c>
      <c r="D419" s="16">
        <v>12</v>
      </c>
      <c r="E419" s="16">
        <v>0</v>
      </c>
      <c r="F419" s="16">
        <v>2</v>
      </c>
      <c r="G419" s="16">
        <v>0</v>
      </c>
      <c r="H419" s="16">
        <v>0</v>
      </c>
      <c r="I419" s="16">
        <v>0</v>
      </c>
      <c r="J419" s="16">
        <v>1</v>
      </c>
      <c r="K419" s="16">
        <v>0</v>
      </c>
      <c r="L419" s="16">
        <v>0</v>
      </c>
      <c r="M419" s="16">
        <v>0</v>
      </c>
      <c r="N419" s="16">
        <v>0</v>
      </c>
      <c r="O419" s="16" t="s">
        <v>25</v>
      </c>
      <c r="P419" s="16" t="s">
        <v>135</v>
      </c>
      <c r="Q419" s="16">
        <v>0</v>
      </c>
      <c r="R419" s="16">
        <v>0</v>
      </c>
      <c r="S419" s="16">
        <v>4</v>
      </c>
      <c r="T419" s="16">
        <v>6</v>
      </c>
      <c r="U419" s="16">
        <v>4</v>
      </c>
      <c r="V419" s="16">
        <v>2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18.100000000000001</v>
      </c>
      <c r="AG419" s="16">
        <v>23.4</v>
      </c>
      <c r="AH419" s="16">
        <v>6</v>
      </c>
      <c r="AI419" s="16">
        <v>37.5</v>
      </c>
      <c r="AJ419" s="16">
        <v>17.600000000000001</v>
      </c>
      <c r="AK419" s="16">
        <v>4.8</v>
      </c>
      <c r="AL419" s="16">
        <v>22.6</v>
      </c>
      <c r="AM419" s="16" t="s">
        <v>25</v>
      </c>
    </row>
    <row r="420" spans="1:39" s="16" customFormat="1" ht="11.4">
      <c r="A420" s="16" t="s">
        <v>136</v>
      </c>
      <c r="B420" s="16">
        <v>6</v>
      </c>
      <c r="C420" s="16">
        <v>2</v>
      </c>
      <c r="D420" s="16">
        <v>4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 t="s">
        <v>25</v>
      </c>
      <c r="P420" s="16" t="s">
        <v>136</v>
      </c>
      <c r="Q420" s="16">
        <v>0</v>
      </c>
      <c r="R420" s="16">
        <v>0</v>
      </c>
      <c r="S420" s="16">
        <v>0</v>
      </c>
      <c r="T420" s="16">
        <v>2</v>
      </c>
      <c r="U420" s="16">
        <v>2</v>
      </c>
      <c r="V420" s="16">
        <v>1</v>
      </c>
      <c r="W420" s="16">
        <v>1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23.6</v>
      </c>
      <c r="AG420" s="16" t="s">
        <v>151</v>
      </c>
      <c r="AH420" s="16">
        <v>4</v>
      </c>
      <c r="AI420" s="16">
        <v>66.67</v>
      </c>
      <c r="AJ420" s="16" t="s">
        <v>151</v>
      </c>
      <c r="AK420" s="16">
        <v>6.6</v>
      </c>
      <c r="AL420" s="16">
        <v>43.6</v>
      </c>
      <c r="AM420" s="16" t="s">
        <v>25</v>
      </c>
    </row>
    <row r="421" spans="1:39" s="16" customFormat="1" ht="11.4">
      <c r="A421" s="16" t="s">
        <v>137</v>
      </c>
      <c r="B421" s="16">
        <v>9</v>
      </c>
      <c r="C421" s="16">
        <v>4</v>
      </c>
      <c r="D421" s="16">
        <v>5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 t="s">
        <v>25</v>
      </c>
      <c r="P421" s="16" t="s">
        <v>137</v>
      </c>
      <c r="Q421" s="16">
        <v>0</v>
      </c>
      <c r="R421" s="16">
        <v>0</v>
      </c>
      <c r="S421" s="16">
        <v>1</v>
      </c>
      <c r="T421" s="16">
        <v>3</v>
      </c>
      <c r="U421" s="16">
        <v>4</v>
      </c>
      <c r="V421" s="16">
        <v>0</v>
      </c>
      <c r="W421" s="16">
        <v>1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20</v>
      </c>
      <c r="AG421" s="16" t="s">
        <v>151</v>
      </c>
      <c r="AH421" s="16">
        <v>5</v>
      </c>
      <c r="AI421" s="16">
        <v>55.56</v>
      </c>
      <c r="AJ421" s="16" t="s">
        <v>151</v>
      </c>
      <c r="AK421" s="16">
        <v>5.4</v>
      </c>
      <c r="AL421" s="16">
        <v>29.6</v>
      </c>
      <c r="AM421" s="16" t="s">
        <v>25</v>
      </c>
    </row>
    <row r="422" spans="1:39" s="16" customFormat="1" ht="11.4">
      <c r="A422" s="16" t="s">
        <v>138</v>
      </c>
      <c r="B422" s="16">
        <v>8</v>
      </c>
      <c r="C422" s="16">
        <v>2</v>
      </c>
      <c r="D422" s="16">
        <v>5</v>
      </c>
      <c r="E422" s="16">
        <v>0</v>
      </c>
      <c r="F422" s="16">
        <v>1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 t="s">
        <v>25</v>
      </c>
      <c r="P422" s="16" t="s">
        <v>138</v>
      </c>
      <c r="Q422" s="16">
        <v>0</v>
      </c>
      <c r="R422" s="16">
        <v>0</v>
      </c>
      <c r="S422" s="16">
        <v>0</v>
      </c>
      <c r="T422" s="16">
        <v>6</v>
      </c>
      <c r="U422" s="16">
        <v>1</v>
      </c>
      <c r="V422" s="16">
        <v>1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19.2</v>
      </c>
      <c r="AG422" s="16" t="s">
        <v>151</v>
      </c>
      <c r="AH422" s="16">
        <v>2</v>
      </c>
      <c r="AI422" s="16">
        <v>25</v>
      </c>
      <c r="AJ422" s="16" t="s">
        <v>151</v>
      </c>
      <c r="AK422" s="16">
        <v>4.5</v>
      </c>
      <c r="AL422" s="16">
        <v>20.6</v>
      </c>
      <c r="AM422" s="16" t="s">
        <v>25</v>
      </c>
    </row>
    <row r="423" spans="1:39" s="16" customFormat="1" ht="11.4">
      <c r="A423" s="16" t="s">
        <v>139</v>
      </c>
      <c r="B423" s="16">
        <v>9</v>
      </c>
      <c r="C423" s="16">
        <v>2</v>
      </c>
      <c r="D423" s="16">
        <v>6</v>
      </c>
      <c r="E423" s="16">
        <v>0</v>
      </c>
      <c r="F423" s="16">
        <v>1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 t="s">
        <v>25</v>
      </c>
      <c r="P423" s="16" t="s">
        <v>139</v>
      </c>
      <c r="Q423" s="16">
        <v>0</v>
      </c>
      <c r="R423" s="16">
        <v>0</v>
      </c>
      <c r="S423" s="16">
        <v>1</v>
      </c>
      <c r="T423" s="16">
        <v>5</v>
      </c>
      <c r="U423" s="16">
        <v>1</v>
      </c>
      <c r="V423" s="16">
        <v>0</v>
      </c>
      <c r="W423" s="16">
        <v>2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21</v>
      </c>
      <c r="AG423" s="16" t="s">
        <v>151</v>
      </c>
      <c r="AH423" s="16">
        <v>3</v>
      </c>
      <c r="AI423" s="16">
        <v>33.33</v>
      </c>
      <c r="AJ423" s="16" t="s">
        <v>151</v>
      </c>
      <c r="AK423" s="16">
        <v>6.9</v>
      </c>
      <c r="AL423" s="16">
        <v>47</v>
      </c>
      <c r="AM423" s="16" t="s">
        <v>25</v>
      </c>
    </row>
    <row r="424" spans="1:39" s="16" customFormat="1" ht="11.4">
      <c r="A424" s="16" t="s">
        <v>140</v>
      </c>
      <c r="B424" s="16">
        <v>3</v>
      </c>
      <c r="C424" s="16">
        <v>0</v>
      </c>
      <c r="D424" s="16">
        <v>3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 t="s">
        <v>25</v>
      </c>
      <c r="P424" s="16" t="s">
        <v>140</v>
      </c>
      <c r="Q424" s="16">
        <v>0</v>
      </c>
      <c r="R424" s="16">
        <v>1</v>
      </c>
      <c r="S424" s="16">
        <v>0</v>
      </c>
      <c r="T424" s="16">
        <v>0</v>
      </c>
      <c r="U424" s="16">
        <v>0</v>
      </c>
      <c r="V424" s="16">
        <v>2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20.8</v>
      </c>
      <c r="AG424" s="16" t="s">
        <v>151</v>
      </c>
      <c r="AH424" s="16">
        <v>2</v>
      </c>
      <c r="AI424" s="16">
        <v>66.67</v>
      </c>
      <c r="AJ424" s="16" t="s">
        <v>151</v>
      </c>
      <c r="AK424" s="16">
        <v>9.5</v>
      </c>
      <c r="AL424" s="16">
        <v>90.6</v>
      </c>
      <c r="AM424" s="16" t="s">
        <v>25</v>
      </c>
    </row>
    <row r="425" spans="1:39" s="16" customFormat="1" ht="11.4">
      <c r="A425" s="16" t="s">
        <v>141</v>
      </c>
      <c r="B425" s="16">
        <v>9</v>
      </c>
      <c r="C425" s="16">
        <v>1</v>
      </c>
      <c r="D425" s="16">
        <v>8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 t="s">
        <v>25</v>
      </c>
      <c r="P425" s="16" t="s">
        <v>141</v>
      </c>
      <c r="Q425" s="16">
        <v>0</v>
      </c>
      <c r="R425" s="16">
        <v>0</v>
      </c>
      <c r="S425" s="16">
        <v>1</v>
      </c>
      <c r="T425" s="16">
        <v>2</v>
      </c>
      <c r="U425" s="16">
        <v>3</v>
      </c>
      <c r="V425" s="16">
        <v>2</v>
      </c>
      <c r="W425" s="16">
        <v>1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22.8</v>
      </c>
      <c r="AG425" s="16" t="s">
        <v>151</v>
      </c>
      <c r="AH425" s="16">
        <v>6</v>
      </c>
      <c r="AI425" s="16">
        <v>66.67</v>
      </c>
      <c r="AJ425" s="16" t="s">
        <v>151</v>
      </c>
      <c r="AK425" s="16">
        <v>6.2</v>
      </c>
      <c r="AL425" s="16">
        <v>38.1</v>
      </c>
      <c r="AM425" s="16" t="s">
        <v>25</v>
      </c>
    </row>
    <row r="426" spans="1:39" s="16" customFormat="1" ht="11.4">
      <c r="A426" s="16" t="s">
        <v>142</v>
      </c>
      <c r="B426" s="16">
        <v>5</v>
      </c>
      <c r="C426" s="16">
        <v>1</v>
      </c>
      <c r="D426" s="16">
        <v>3</v>
      </c>
      <c r="E426" s="16">
        <v>0</v>
      </c>
      <c r="F426" s="16">
        <v>1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 t="s">
        <v>25</v>
      </c>
      <c r="P426" s="16" t="s">
        <v>142</v>
      </c>
      <c r="Q426" s="16">
        <v>0</v>
      </c>
      <c r="R426" s="16">
        <v>0</v>
      </c>
      <c r="S426" s="16">
        <v>0</v>
      </c>
      <c r="T426" s="16">
        <v>2</v>
      </c>
      <c r="U426" s="16">
        <v>2</v>
      </c>
      <c r="V426" s="16">
        <v>1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21.3</v>
      </c>
      <c r="AG426" s="16" t="s">
        <v>151</v>
      </c>
      <c r="AH426" s="16">
        <v>3</v>
      </c>
      <c r="AI426" s="16">
        <v>60</v>
      </c>
      <c r="AJ426" s="16" t="s">
        <v>151</v>
      </c>
      <c r="AK426" s="16">
        <v>4.8</v>
      </c>
      <c r="AL426" s="16">
        <v>23.5</v>
      </c>
      <c r="AM426" s="16" t="s">
        <v>25</v>
      </c>
    </row>
    <row r="427" spans="1:39" s="16" customFormat="1" ht="11.4">
      <c r="A427" s="16" t="s">
        <v>143</v>
      </c>
      <c r="B427" s="16">
        <v>1</v>
      </c>
      <c r="C427" s="16">
        <v>0</v>
      </c>
      <c r="D427" s="16">
        <v>1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 t="s">
        <v>25</v>
      </c>
      <c r="P427" s="16" t="s">
        <v>143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24</v>
      </c>
      <c r="AG427" s="16" t="s">
        <v>151</v>
      </c>
      <c r="AH427" s="16">
        <v>1</v>
      </c>
      <c r="AI427" s="16">
        <v>100</v>
      </c>
      <c r="AJ427" s="16" t="s">
        <v>151</v>
      </c>
      <c r="AK427" s="16" t="s">
        <v>151</v>
      </c>
      <c r="AL427" s="16" t="s">
        <v>151</v>
      </c>
      <c r="AM427" s="16" t="s">
        <v>25</v>
      </c>
    </row>
    <row r="428" spans="1:39" s="16" customFormat="1" ht="11.4">
      <c r="A428" s="16" t="s">
        <v>144</v>
      </c>
      <c r="B428" s="16">
        <v>8</v>
      </c>
      <c r="C428" s="16">
        <v>1</v>
      </c>
      <c r="D428" s="16">
        <v>7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 t="s">
        <v>25</v>
      </c>
      <c r="P428" s="16" t="s">
        <v>144</v>
      </c>
      <c r="Q428" s="16">
        <v>0</v>
      </c>
      <c r="R428" s="16">
        <v>0</v>
      </c>
      <c r="S428" s="16">
        <v>1</v>
      </c>
      <c r="T428" s="16">
        <v>2</v>
      </c>
      <c r="U428" s="16">
        <v>3</v>
      </c>
      <c r="V428" s="16">
        <v>2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19.899999999999999</v>
      </c>
      <c r="AG428" s="16" t="s">
        <v>151</v>
      </c>
      <c r="AH428" s="16">
        <v>5</v>
      </c>
      <c r="AI428" s="16">
        <v>62.5</v>
      </c>
      <c r="AJ428" s="16" t="s">
        <v>151</v>
      </c>
      <c r="AK428" s="16">
        <v>4.9000000000000004</v>
      </c>
      <c r="AL428" s="16">
        <v>23.8</v>
      </c>
      <c r="AM428" s="16" t="s">
        <v>25</v>
      </c>
    </row>
    <row r="429" spans="1:39" s="16" customFormat="1" ht="11.4">
      <c r="A429" s="16" t="s">
        <v>145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 t="s">
        <v>25</v>
      </c>
      <c r="P429" s="16" t="s">
        <v>145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 t="s">
        <v>151</v>
      </c>
      <c r="AG429" s="16" t="s">
        <v>151</v>
      </c>
      <c r="AH429" s="16">
        <v>0</v>
      </c>
      <c r="AI429" s="16">
        <v>0</v>
      </c>
      <c r="AJ429" s="16" t="s">
        <v>151</v>
      </c>
      <c r="AK429" s="16" t="s">
        <v>151</v>
      </c>
      <c r="AL429" s="16" t="s">
        <v>151</v>
      </c>
      <c r="AM429" s="16" t="s">
        <v>25</v>
      </c>
    </row>
    <row r="430" spans="1:39" s="16" customFormat="1" ht="11.4">
      <c r="A430" s="16" t="s">
        <v>146</v>
      </c>
      <c r="B430" s="16">
        <v>2</v>
      </c>
      <c r="C430" s="16">
        <v>1</v>
      </c>
      <c r="D430" s="16">
        <v>1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 t="s">
        <v>25</v>
      </c>
      <c r="P430" s="16" t="s">
        <v>146</v>
      </c>
      <c r="Q430" s="16">
        <v>0</v>
      </c>
      <c r="R430" s="16">
        <v>0</v>
      </c>
      <c r="S430" s="16">
        <v>0</v>
      </c>
      <c r="T430" s="16">
        <v>0</v>
      </c>
      <c r="U430" s="16">
        <v>2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22.5</v>
      </c>
      <c r="AG430" s="16" t="s">
        <v>151</v>
      </c>
      <c r="AH430" s="16">
        <v>2</v>
      </c>
      <c r="AI430" s="16">
        <v>100</v>
      </c>
      <c r="AJ430" s="16" t="s">
        <v>151</v>
      </c>
      <c r="AK430" s="16">
        <v>0</v>
      </c>
      <c r="AL430" s="16">
        <v>0</v>
      </c>
      <c r="AM430" s="16" t="s">
        <v>25</v>
      </c>
    </row>
    <row r="431" spans="1:39" s="17" customFormat="1" ht="12">
      <c r="A431" s="17" t="s">
        <v>147</v>
      </c>
      <c r="B431" s="17">
        <v>1272</v>
      </c>
      <c r="C431" s="17">
        <v>41</v>
      </c>
      <c r="D431" s="17">
        <v>1114</v>
      </c>
      <c r="E431" s="17">
        <v>3</v>
      </c>
      <c r="F431" s="17">
        <v>112</v>
      </c>
      <c r="G431" s="17">
        <v>0</v>
      </c>
      <c r="H431" s="17">
        <v>0</v>
      </c>
      <c r="I431" s="17">
        <v>1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 t="s">
        <v>25</v>
      </c>
      <c r="P431" s="17" t="s">
        <v>147</v>
      </c>
      <c r="Q431" s="17">
        <v>0</v>
      </c>
      <c r="R431" s="17">
        <v>40</v>
      </c>
      <c r="S431" s="17">
        <v>240</v>
      </c>
      <c r="T431" s="17">
        <v>585</v>
      </c>
      <c r="U431" s="17">
        <v>332</v>
      </c>
      <c r="V431" s="17">
        <v>71</v>
      </c>
      <c r="W431" s="17">
        <v>4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18.100000000000001</v>
      </c>
      <c r="AG431" s="17">
        <v>22.4</v>
      </c>
      <c r="AH431" s="17">
        <v>407</v>
      </c>
      <c r="AI431" s="17">
        <v>32</v>
      </c>
      <c r="AJ431" s="17">
        <v>18.100000000000001</v>
      </c>
      <c r="AK431" s="17">
        <v>4.3</v>
      </c>
      <c r="AL431" s="17">
        <v>18.5</v>
      </c>
      <c r="AM431" s="17" t="s">
        <v>25</v>
      </c>
    </row>
    <row r="432" spans="1:39" s="17" customFormat="1" ht="12">
      <c r="A432" s="17" t="s">
        <v>148</v>
      </c>
      <c r="B432" s="17">
        <v>1518</v>
      </c>
      <c r="C432" s="17">
        <v>80</v>
      </c>
      <c r="D432" s="17">
        <v>1306</v>
      </c>
      <c r="E432" s="17">
        <v>7</v>
      </c>
      <c r="F432" s="17">
        <v>120</v>
      </c>
      <c r="G432" s="17">
        <v>1</v>
      </c>
      <c r="H432" s="17">
        <v>1</v>
      </c>
      <c r="I432" s="17">
        <v>1</v>
      </c>
      <c r="J432" s="17">
        <v>2</v>
      </c>
      <c r="K432" s="17">
        <v>0</v>
      </c>
      <c r="L432" s="17">
        <v>0</v>
      </c>
      <c r="M432" s="17">
        <v>0</v>
      </c>
      <c r="N432" s="17">
        <v>0</v>
      </c>
      <c r="O432" s="17" t="s">
        <v>25</v>
      </c>
      <c r="P432" s="17" t="s">
        <v>148</v>
      </c>
      <c r="Q432" s="17">
        <v>0</v>
      </c>
      <c r="R432" s="17">
        <v>52</v>
      </c>
      <c r="S432" s="17">
        <v>280</v>
      </c>
      <c r="T432" s="17">
        <v>686</v>
      </c>
      <c r="U432" s="17">
        <v>400</v>
      </c>
      <c r="V432" s="17">
        <v>91</v>
      </c>
      <c r="W432" s="17">
        <v>8</v>
      </c>
      <c r="X432" s="17">
        <v>1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18.2</v>
      </c>
      <c r="AG432" s="17">
        <v>22.7</v>
      </c>
      <c r="AH432" s="17">
        <v>500</v>
      </c>
      <c r="AI432" s="17">
        <v>32.94</v>
      </c>
      <c r="AJ432" s="17">
        <v>18.2</v>
      </c>
      <c r="AK432" s="17">
        <v>4.5</v>
      </c>
      <c r="AL432" s="17">
        <v>19.8</v>
      </c>
      <c r="AM432" s="17" t="s">
        <v>25</v>
      </c>
    </row>
    <row r="433" spans="1:39" s="17" customFormat="1" ht="12">
      <c r="A433" s="17" t="s">
        <v>149</v>
      </c>
      <c r="B433" s="17">
        <v>1555</v>
      </c>
      <c r="C433" s="17">
        <v>86</v>
      </c>
      <c r="D433" s="17">
        <v>1335</v>
      </c>
      <c r="E433" s="17">
        <v>7</v>
      </c>
      <c r="F433" s="17">
        <v>122</v>
      </c>
      <c r="G433" s="17">
        <v>1</v>
      </c>
      <c r="H433" s="17">
        <v>1</v>
      </c>
      <c r="I433" s="17">
        <v>1</v>
      </c>
      <c r="J433" s="17">
        <v>2</v>
      </c>
      <c r="K433" s="17">
        <v>0</v>
      </c>
      <c r="L433" s="17">
        <v>0</v>
      </c>
      <c r="M433" s="17">
        <v>0</v>
      </c>
      <c r="N433" s="17">
        <v>0</v>
      </c>
      <c r="O433" s="17" t="s">
        <v>25</v>
      </c>
      <c r="P433" s="17" t="s">
        <v>149</v>
      </c>
      <c r="Q433" s="17">
        <v>0</v>
      </c>
      <c r="R433" s="17">
        <v>53</v>
      </c>
      <c r="S433" s="17">
        <v>283</v>
      </c>
      <c r="T433" s="17">
        <v>697</v>
      </c>
      <c r="U433" s="17">
        <v>412</v>
      </c>
      <c r="V433" s="17">
        <v>98</v>
      </c>
      <c r="W433" s="17">
        <v>11</v>
      </c>
      <c r="X433" s="17">
        <v>1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18.3</v>
      </c>
      <c r="AG433" s="17">
        <v>22.8</v>
      </c>
      <c r="AH433" s="17">
        <v>522</v>
      </c>
      <c r="AI433" s="17">
        <v>33.57</v>
      </c>
      <c r="AJ433" s="17">
        <v>18.2</v>
      </c>
      <c r="AK433" s="17">
        <v>4.5</v>
      </c>
      <c r="AL433" s="17">
        <v>20.3</v>
      </c>
      <c r="AM433" s="17" t="s">
        <v>25</v>
      </c>
    </row>
    <row r="434" spans="1:39" s="17" customFormat="1" ht="12">
      <c r="A434" s="17" t="s">
        <v>150</v>
      </c>
      <c r="B434" s="17">
        <v>1573</v>
      </c>
      <c r="C434" s="17">
        <v>88</v>
      </c>
      <c r="D434" s="17">
        <v>1349</v>
      </c>
      <c r="E434" s="17">
        <v>7</v>
      </c>
      <c r="F434" s="17">
        <v>124</v>
      </c>
      <c r="G434" s="17">
        <v>1</v>
      </c>
      <c r="H434" s="17">
        <v>1</v>
      </c>
      <c r="I434" s="17">
        <v>1</v>
      </c>
      <c r="J434" s="17">
        <v>2</v>
      </c>
      <c r="K434" s="17">
        <v>0</v>
      </c>
      <c r="L434" s="17">
        <v>0</v>
      </c>
      <c r="M434" s="17">
        <v>0</v>
      </c>
      <c r="N434" s="17">
        <v>0</v>
      </c>
      <c r="O434" s="17" t="s">
        <v>25</v>
      </c>
      <c r="P434" s="17" t="s">
        <v>150</v>
      </c>
      <c r="Q434" s="17">
        <v>0</v>
      </c>
      <c r="R434" s="17">
        <v>53</v>
      </c>
      <c r="S434" s="17">
        <v>284</v>
      </c>
      <c r="T434" s="17">
        <v>708</v>
      </c>
      <c r="U434" s="17">
        <v>417</v>
      </c>
      <c r="V434" s="17">
        <v>99</v>
      </c>
      <c r="W434" s="17">
        <v>11</v>
      </c>
      <c r="X434" s="17">
        <v>1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18.3</v>
      </c>
      <c r="AG434" s="17">
        <v>22.8</v>
      </c>
      <c r="AH434" s="17">
        <v>528</v>
      </c>
      <c r="AI434" s="17">
        <v>33.57</v>
      </c>
      <c r="AJ434" s="17">
        <v>18.2</v>
      </c>
      <c r="AK434" s="17">
        <v>4.5</v>
      </c>
      <c r="AL434" s="17">
        <v>20.2</v>
      </c>
      <c r="AM434" s="17" t="s">
        <v>25</v>
      </c>
    </row>
    <row r="437" spans="1:39" s="15" customFormat="1">
      <c r="A437" s="15" t="s">
        <v>172</v>
      </c>
    </row>
    <row r="439" spans="1:39" s="13" customFormat="1" ht="12">
      <c r="A439" s="13" t="s">
        <v>16</v>
      </c>
      <c r="B439" s="13" t="s">
        <v>17</v>
      </c>
      <c r="C439" s="13" t="s">
        <v>18</v>
      </c>
      <c r="D439" s="13" t="s">
        <v>18</v>
      </c>
      <c r="E439" s="13" t="s">
        <v>18</v>
      </c>
      <c r="F439" s="13" t="s">
        <v>18</v>
      </c>
      <c r="G439" s="13" t="s">
        <v>18</v>
      </c>
      <c r="H439" s="13" t="s">
        <v>18</v>
      </c>
      <c r="I439" s="13" t="s">
        <v>18</v>
      </c>
      <c r="J439" s="13" t="s">
        <v>18</v>
      </c>
      <c r="K439" s="13" t="s">
        <v>18</v>
      </c>
      <c r="L439" s="13" t="s">
        <v>18</v>
      </c>
      <c r="M439" s="13" t="s">
        <v>18</v>
      </c>
      <c r="N439" s="13" t="s">
        <v>18</v>
      </c>
      <c r="O439" s="13" t="s">
        <v>19</v>
      </c>
      <c r="P439" s="13" t="s">
        <v>16</v>
      </c>
      <c r="Q439" s="13" t="s">
        <v>20</v>
      </c>
      <c r="R439" s="13" t="s">
        <v>20</v>
      </c>
      <c r="S439" s="13" t="s">
        <v>20</v>
      </c>
      <c r="T439" s="13" t="s">
        <v>20</v>
      </c>
      <c r="U439" s="13" t="s">
        <v>20</v>
      </c>
      <c r="V439" s="13" t="s">
        <v>20</v>
      </c>
      <c r="W439" s="13" t="s">
        <v>20</v>
      </c>
      <c r="X439" s="13" t="s">
        <v>20</v>
      </c>
      <c r="Y439" s="13" t="s">
        <v>20</v>
      </c>
      <c r="Z439" s="13" t="s">
        <v>20</v>
      </c>
      <c r="AA439" s="13" t="s">
        <v>20</v>
      </c>
      <c r="AB439" s="13" t="s">
        <v>20</v>
      </c>
      <c r="AC439" s="13" t="s">
        <v>20</v>
      </c>
      <c r="AD439" s="13" t="s">
        <v>20</v>
      </c>
      <c r="AE439" s="13" t="s">
        <v>20</v>
      </c>
      <c r="AF439" s="13" t="s">
        <v>21</v>
      </c>
      <c r="AG439" s="13" t="s">
        <v>22</v>
      </c>
      <c r="AH439" s="13" t="s">
        <v>23</v>
      </c>
      <c r="AI439" s="13" t="s">
        <v>24</v>
      </c>
      <c r="AJ439" s="13" t="s">
        <v>179</v>
      </c>
      <c r="AK439" s="13" t="s">
        <v>180</v>
      </c>
      <c r="AL439" s="13" t="s">
        <v>181</v>
      </c>
      <c r="AM439" s="13" t="s">
        <v>19</v>
      </c>
    </row>
    <row r="440" spans="1:39" s="13" customFormat="1" ht="12">
      <c r="A440" s="13" t="s">
        <v>25</v>
      </c>
      <c r="B440" s="13" t="s">
        <v>25</v>
      </c>
      <c r="C440" s="13" t="s">
        <v>26</v>
      </c>
      <c r="D440" s="13" t="s">
        <v>27</v>
      </c>
      <c r="E440" s="13" t="s">
        <v>28</v>
      </c>
      <c r="F440" s="13" t="s">
        <v>29</v>
      </c>
      <c r="G440" s="13" t="s">
        <v>30</v>
      </c>
      <c r="H440" s="13" t="s">
        <v>31</v>
      </c>
      <c r="I440" s="13" t="s">
        <v>32</v>
      </c>
      <c r="J440" s="13" t="s">
        <v>33</v>
      </c>
      <c r="K440" s="13" t="s">
        <v>34</v>
      </c>
      <c r="L440" s="13" t="s">
        <v>35</v>
      </c>
      <c r="M440" s="13" t="s">
        <v>163</v>
      </c>
      <c r="N440" s="13" t="s">
        <v>164</v>
      </c>
      <c r="O440" s="13" t="s">
        <v>25</v>
      </c>
      <c r="P440" s="13" t="s">
        <v>25</v>
      </c>
      <c r="Q440" s="13" t="s">
        <v>36</v>
      </c>
      <c r="R440" s="13" t="s">
        <v>30</v>
      </c>
      <c r="S440" s="13" t="s">
        <v>35</v>
      </c>
      <c r="T440" s="13" t="s">
        <v>37</v>
      </c>
      <c r="U440" s="13" t="s">
        <v>38</v>
      </c>
      <c r="V440" s="13" t="s">
        <v>39</v>
      </c>
      <c r="W440" s="13" t="s">
        <v>40</v>
      </c>
      <c r="X440" s="13" t="s">
        <v>41</v>
      </c>
      <c r="Y440" s="13" t="s">
        <v>42</v>
      </c>
      <c r="Z440" s="13" t="s">
        <v>43</v>
      </c>
      <c r="AA440" s="13" t="s">
        <v>44</v>
      </c>
      <c r="AB440" s="13" t="s">
        <v>45</v>
      </c>
      <c r="AC440" s="13" t="s">
        <v>46</v>
      </c>
      <c r="AD440" s="13" t="s">
        <v>47</v>
      </c>
      <c r="AE440" s="13" t="s">
        <v>48</v>
      </c>
      <c r="AF440" s="13" t="s">
        <v>25</v>
      </c>
      <c r="AG440" s="13" t="s">
        <v>49</v>
      </c>
      <c r="AH440" s="13" t="s">
        <v>38</v>
      </c>
      <c r="AI440" s="13" t="s">
        <v>38</v>
      </c>
      <c r="AJ440" s="13" t="s">
        <v>25</v>
      </c>
      <c r="AK440" s="13" t="s">
        <v>25</v>
      </c>
      <c r="AL440" s="13" t="s">
        <v>25</v>
      </c>
      <c r="AM440" s="13" t="s">
        <v>25</v>
      </c>
    </row>
    <row r="441" spans="1:39" s="13" customFormat="1" ht="12">
      <c r="A441" s="13" t="s">
        <v>25</v>
      </c>
      <c r="B441" s="13" t="s">
        <v>25</v>
      </c>
      <c r="C441" s="13" t="s">
        <v>25</v>
      </c>
      <c r="D441" s="13" t="s">
        <v>25</v>
      </c>
      <c r="E441" s="13" t="s">
        <v>25</v>
      </c>
      <c r="F441" s="13" t="s">
        <v>25</v>
      </c>
      <c r="G441" s="13" t="s">
        <v>25</v>
      </c>
      <c r="H441" s="13" t="s">
        <v>25</v>
      </c>
      <c r="I441" s="13" t="s">
        <v>25</v>
      </c>
      <c r="J441" s="13" t="s">
        <v>25</v>
      </c>
      <c r="K441" s="13" t="s">
        <v>25</v>
      </c>
      <c r="L441" s="13" t="s">
        <v>25</v>
      </c>
      <c r="M441" s="13" t="s">
        <v>25</v>
      </c>
      <c r="N441" s="13" t="s">
        <v>25</v>
      </c>
      <c r="O441" s="13" t="s">
        <v>25</v>
      </c>
      <c r="P441" s="13" t="s">
        <v>25</v>
      </c>
      <c r="Q441" s="13" t="s">
        <v>30</v>
      </c>
      <c r="R441" s="13" t="s">
        <v>35</v>
      </c>
      <c r="S441" s="13" t="s">
        <v>37</v>
      </c>
      <c r="T441" s="13" t="s">
        <v>38</v>
      </c>
      <c r="U441" s="13" t="s">
        <v>39</v>
      </c>
      <c r="V441" s="13" t="s">
        <v>40</v>
      </c>
      <c r="W441" s="13" t="s">
        <v>41</v>
      </c>
      <c r="X441" s="13" t="s">
        <v>42</v>
      </c>
      <c r="Y441" s="13" t="s">
        <v>43</v>
      </c>
      <c r="Z441" s="13" t="s">
        <v>44</v>
      </c>
      <c r="AA441" s="13" t="s">
        <v>45</v>
      </c>
      <c r="AB441" s="13" t="s">
        <v>46</v>
      </c>
      <c r="AC441" s="13" t="s">
        <v>47</v>
      </c>
      <c r="AD441" s="13" t="s">
        <v>48</v>
      </c>
      <c r="AE441" s="13" t="s">
        <v>50</v>
      </c>
      <c r="AF441" s="13" t="s">
        <v>25</v>
      </c>
      <c r="AG441" s="13" t="s">
        <v>25</v>
      </c>
      <c r="AH441" s="13" t="s">
        <v>25</v>
      </c>
      <c r="AI441" s="13" t="s">
        <v>25</v>
      </c>
      <c r="AJ441" s="13" t="s">
        <v>25</v>
      </c>
      <c r="AK441" s="13" t="s">
        <v>25</v>
      </c>
      <c r="AL441" s="13" t="s">
        <v>25</v>
      </c>
      <c r="AM441" s="13" t="s">
        <v>25</v>
      </c>
    </row>
    <row r="442" spans="1:39" s="16" customFormat="1" ht="11.4">
      <c r="A442" s="16" t="s">
        <v>51</v>
      </c>
      <c r="B442" s="16">
        <v>1</v>
      </c>
      <c r="C442" s="16">
        <v>1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 t="s">
        <v>25</v>
      </c>
      <c r="P442" s="16" t="s">
        <v>51</v>
      </c>
      <c r="Q442" s="16">
        <v>0</v>
      </c>
      <c r="R442" s="16">
        <v>1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8.9</v>
      </c>
      <c r="AG442" s="16" t="s">
        <v>151</v>
      </c>
      <c r="AH442" s="16">
        <v>0</v>
      </c>
      <c r="AI442" s="16">
        <v>0</v>
      </c>
      <c r="AJ442" s="16" t="s">
        <v>151</v>
      </c>
      <c r="AK442" s="16" t="s">
        <v>151</v>
      </c>
      <c r="AL442" s="16" t="s">
        <v>151</v>
      </c>
      <c r="AM442" s="16" t="s">
        <v>25</v>
      </c>
    </row>
    <row r="443" spans="1:39" s="16" customFormat="1" ht="11.4">
      <c r="A443" s="16" t="s">
        <v>52</v>
      </c>
      <c r="B443" s="16">
        <v>1</v>
      </c>
      <c r="C443" s="16">
        <v>1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 t="s">
        <v>25</v>
      </c>
      <c r="P443" s="16" t="s">
        <v>52</v>
      </c>
      <c r="Q443" s="16">
        <v>0</v>
      </c>
      <c r="R443" s="16">
        <v>1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6.2</v>
      </c>
      <c r="AG443" s="16" t="s">
        <v>151</v>
      </c>
      <c r="AH443" s="16">
        <v>0</v>
      </c>
      <c r="AI443" s="16">
        <v>0</v>
      </c>
      <c r="AJ443" s="16" t="s">
        <v>151</v>
      </c>
      <c r="AK443" s="16" t="s">
        <v>151</v>
      </c>
      <c r="AL443" s="16" t="s">
        <v>151</v>
      </c>
      <c r="AM443" s="16" t="s">
        <v>25</v>
      </c>
    </row>
    <row r="444" spans="1:39" s="16" customFormat="1" ht="11.4">
      <c r="A444" s="16" t="s">
        <v>53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 t="s">
        <v>25</v>
      </c>
      <c r="P444" s="16" t="s">
        <v>53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 t="s">
        <v>151</v>
      </c>
      <c r="AG444" s="16" t="s">
        <v>151</v>
      </c>
      <c r="AH444" s="16">
        <v>0</v>
      </c>
      <c r="AI444" s="16">
        <v>0</v>
      </c>
      <c r="AJ444" s="16" t="s">
        <v>151</v>
      </c>
      <c r="AK444" s="16" t="s">
        <v>151</v>
      </c>
      <c r="AL444" s="16" t="s">
        <v>151</v>
      </c>
      <c r="AM444" s="16" t="s">
        <v>25</v>
      </c>
    </row>
    <row r="445" spans="1:39" s="16" customFormat="1" ht="11.4">
      <c r="A445" s="16" t="s">
        <v>54</v>
      </c>
      <c r="B445" s="16">
        <v>0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 t="s">
        <v>25</v>
      </c>
      <c r="P445" s="16" t="s">
        <v>54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 t="s">
        <v>151</v>
      </c>
      <c r="AG445" s="16" t="s">
        <v>151</v>
      </c>
      <c r="AH445" s="16">
        <v>0</v>
      </c>
      <c r="AI445" s="16">
        <v>0</v>
      </c>
      <c r="AJ445" s="16" t="s">
        <v>151</v>
      </c>
      <c r="AK445" s="16" t="s">
        <v>151</v>
      </c>
      <c r="AL445" s="16" t="s">
        <v>151</v>
      </c>
      <c r="AM445" s="16" t="s">
        <v>25</v>
      </c>
    </row>
    <row r="446" spans="1:39" s="16" customFormat="1" ht="11.4">
      <c r="A446" s="16" t="s">
        <v>55</v>
      </c>
      <c r="B446" s="16">
        <v>1</v>
      </c>
      <c r="C446" s="16">
        <v>1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 t="s">
        <v>25</v>
      </c>
      <c r="P446" s="16" t="s">
        <v>55</v>
      </c>
      <c r="Q446" s="16">
        <v>0</v>
      </c>
      <c r="R446" s="16">
        <v>1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5.0999999999999996</v>
      </c>
      <c r="AG446" s="16" t="s">
        <v>151</v>
      </c>
      <c r="AH446" s="16">
        <v>0</v>
      </c>
      <c r="AI446" s="16">
        <v>0</v>
      </c>
      <c r="AJ446" s="16" t="s">
        <v>151</v>
      </c>
      <c r="AK446" s="16" t="s">
        <v>151</v>
      </c>
      <c r="AL446" s="16" t="s">
        <v>151</v>
      </c>
      <c r="AM446" s="16" t="s">
        <v>25</v>
      </c>
    </row>
    <row r="447" spans="1:39" s="16" customFormat="1" ht="11.4">
      <c r="A447" s="16" t="s">
        <v>56</v>
      </c>
      <c r="B447" s="16">
        <v>1</v>
      </c>
      <c r="C447" s="16">
        <v>0</v>
      </c>
      <c r="D447" s="16">
        <v>1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 t="s">
        <v>25</v>
      </c>
      <c r="P447" s="16" t="s">
        <v>56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22.7</v>
      </c>
      <c r="AG447" s="16" t="s">
        <v>151</v>
      </c>
      <c r="AH447" s="16">
        <v>1</v>
      </c>
      <c r="AI447" s="16">
        <v>100</v>
      </c>
      <c r="AJ447" s="16" t="s">
        <v>151</v>
      </c>
      <c r="AK447" s="16" t="s">
        <v>151</v>
      </c>
      <c r="AL447" s="16" t="s">
        <v>151</v>
      </c>
      <c r="AM447" s="16" t="s">
        <v>25</v>
      </c>
    </row>
    <row r="448" spans="1:39" s="16" customFormat="1" ht="11.4">
      <c r="A448" s="16" t="s">
        <v>57</v>
      </c>
      <c r="B448" s="16">
        <v>4</v>
      </c>
      <c r="C448" s="16">
        <v>0</v>
      </c>
      <c r="D448" s="16">
        <v>3</v>
      </c>
      <c r="E448" s="16">
        <v>0</v>
      </c>
      <c r="F448" s="16">
        <v>1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 t="s">
        <v>25</v>
      </c>
      <c r="P448" s="16" t="s">
        <v>57</v>
      </c>
      <c r="Q448" s="16">
        <v>0</v>
      </c>
      <c r="R448" s="16">
        <v>0</v>
      </c>
      <c r="S448" s="16">
        <v>2</v>
      </c>
      <c r="T448" s="16">
        <v>2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15.1</v>
      </c>
      <c r="AG448" s="16" t="s">
        <v>151</v>
      </c>
      <c r="AH448" s="16">
        <v>0</v>
      </c>
      <c r="AI448" s="16">
        <v>0</v>
      </c>
      <c r="AJ448" s="16" t="s">
        <v>151</v>
      </c>
      <c r="AK448" s="16">
        <v>2.5</v>
      </c>
      <c r="AL448" s="16">
        <v>6.3</v>
      </c>
      <c r="AM448" s="16" t="s">
        <v>25</v>
      </c>
    </row>
    <row r="449" spans="1:39" s="16" customFormat="1" ht="11.4">
      <c r="A449" s="16" t="s">
        <v>58</v>
      </c>
      <c r="B449" s="16">
        <v>1</v>
      </c>
      <c r="C449" s="16">
        <v>0</v>
      </c>
      <c r="D449" s="16">
        <v>1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 t="s">
        <v>25</v>
      </c>
      <c r="P449" s="16" t="s">
        <v>58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1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26.3</v>
      </c>
      <c r="AG449" s="16" t="s">
        <v>151</v>
      </c>
      <c r="AH449" s="16">
        <v>1</v>
      </c>
      <c r="AI449" s="16">
        <v>100</v>
      </c>
      <c r="AJ449" s="16" t="s">
        <v>151</v>
      </c>
      <c r="AK449" s="16" t="s">
        <v>151</v>
      </c>
      <c r="AL449" s="16" t="s">
        <v>151</v>
      </c>
      <c r="AM449" s="16" t="s">
        <v>25</v>
      </c>
    </row>
    <row r="450" spans="1:39" s="16" customFormat="1" ht="11.4">
      <c r="A450" s="16" t="s">
        <v>59</v>
      </c>
      <c r="B450" s="16">
        <v>3</v>
      </c>
      <c r="C450" s="16">
        <v>0</v>
      </c>
      <c r="D450" s="16">
        <v>2</v>
      </c>
      <c r="E450" s="16">
        <v>0</v>
      </c>
      <c r="F450" s="16">
        <v>1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 t="s">
        <v>25</v>
      </c>
      <c r="P450" s="16" t="s">
        <v>59</v>
      </c>
      <c r="Q450" s="16">
        <v>0</v>
      </c>
      <c r="R450" s="16">
        <v>0</v>
      </c>
      <c r="S450" s="16">
        <v>0</v>
      </c>
      <c r="T450" s="16">
        <v>1</v>
      </c>
      <c r="U450" s="16">
        <v>2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21</v>
      </c>
      <c r="AG450" s="16" t="s">
        <v>151</v>
      </c>
      <c r="AH450" s="16">
        <v>2</v>
      </c>
      <c r="AI450" s="16">
        <v>66.67</v>
      </c>
      <c r="AJ450" s="16" t="s">
        <v>151</v>
      </c>
      <c r="AK450" s="16">
        <v>3.8</v>
      </c>
      <c r="AL450" s="16">
        <v>14.5</v>
      </c>
      <c r="AM450" s="16" t="s">
        <v>25</v>
      </c>
    </row>
    <row r="451" spans="1:39" s="16" customFormat="1" ht="11.4">
      <c r="A451" s="16" t="s">
        <v>60</v>
      </c>
      <c r="B451" s="16">
        <v>2</v>
      </c>
      <c r="C451" s="16">
        <v>0</v>
      </c>
      <c r="D451" s="16">
        <v>2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 t="s">
        <v>25</v>
      </c>
      <c r="P451" s="16" t="s">
        <v>60</v>
      </c>
      <c r="Q451" s="16">
        <v>0</v>
      </c>
      <c r="R451" s="16">
        <v>0</v>
      </c>
      <c r="S451" s="16">
        <v>0</v>
      </c>
      <c r="T451" s="16">
        <v>2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15.3</v>
      </c>
      <c r="AG451" s="16" t="s">
        <v>151</v>
      </c>
      <c r="AH451" s="16">
        <v>0</v>
      </c>
      <c r="AI451" s="16">
        <v>0</v>
      </c>
      <c r="AJ451" s="16" t="s">
        <v>151</v>
      </c>
      <c r="AK451" s="16">
        <v>0.3</v>
      </c>
      <c r="AL451" s="16">
        <v>0.1</v>
      </c>
      <c r="AM451" s="16" t="s">
        <v>25</v>
      </c>
    </row>
    <row r="452" spans="1:39" s="16" customFormat="1" ht="11.4">
      <c r="A452" s="16" t="s">
        <v>61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 t="s">
        <v>25</v>
      </c>
      <c r="P452" s="16" t="s">
        <v>61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 t="s">
        <v>151</v>
      </c>
      <c r="AG452" s="16" t="s">
        <v>151</v>
      </c>
      <c r="AH452" s="16">
        <v>0</v>
      </c>
      <c r="AI452" s="16">
        <v>0</v>
      </c>
      <c r="AJ452" s="16" t="s">
        <v>151</v>
      </c>
      <c r="AK452" s="16" t="s">
        <v>151</v>
      </c>
      <c r="AL452" s="16" t="s">
        <v>151</v>
      </c>
      <c r="AM452" s="16" t="s">
        <v>25</v>
      </c>
    </row>
    <row r="453" spans="1:39" s="16" customFormat="1" ht="11.4">
      <c r="A453" s="16" t="s">
        <v>62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 t="s">
        <v>25</v>
      </c>
      <c r="P453" s="16" t="s">
        <v>62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 t="s">
        <v>151</v>
      </c>
      <c r="AG453" s="16" t="s">
        <v>151</v>
      </c>
      <c r="AH453" s="16">
        <v>0</v>
      </c>
      <c r="AI453" s="16">
        <v>0</v>
      </c>
      <c r="AJ453" s="16" t="s">
        <v>151</v>
      </c>
      <c r="AK453" s="16" t="s">
        <v>151</v>
      </c>
      <c r="AL453" s="16" t="s">
        <v>151</v>
      </c>
      <c r="AM453" s="16" t="s">
        <v>25</v>
      </c>
    </row>
    <row r="454" spans="1:39" s="16" customFormat="1" ht="11.4">
      <c r="A454" s="16" t="s">
        <v>63</v>
      </c>
      <c r="B454" s="16">
        <v>2</v>
      </c>
      <c r="C454" s="16">
        <v>0</v>
      </c>
      <c r="D454" s="16">
        <v>2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 t="s">
        <v>25</v>
      </c>
      <c r="P454" s="16" t="s">
        <v>63</v>
      </c>
      <c r="Q454" s="16">
        <v>0</v>
      </c>
      <c r="R454" s="16">
        <v>0</v>
      </c>
      <c r="S454" s="16">
        <v>1</v>
      </c>
      <c r="T454" s="16">
        <v>1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14.9</v>
      </c>
      <c r="AG454" s="16" t="s">
        <v>151</v>
      </c>
      <c r="AH454" s="16">
        <v>0</v>
      </c>
      <c r="AI454" s="16">
        <v>0</v>
      </c>
      <c r="AJ454" s="16" t="s">
        <v>151</v>
      </c>
      <c r="AK454" s="16">
        <v>1.9</v>
      </c>
      <c r="AL454" s="16">
        <v>3.8</v>
      </c>
      <c r="AM454" s="16" t="s">
        <v>25</v>
      </c>
    </row>
    <row r="455" spans="1:39" s="16" customFormat="1" ht="11.4">
      <c r="A455" s="16" t="s">
        <v>64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 t="s">
        <v>25</v>
      </c>
      <c r="P455" s="16" t="s">
        <v>64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 t="s">
        <v>151</v>
      </c>
      <c r="AG455" s="16" t="s">
        <v>151</v>
      </c>
      <c r="AH455" s="16">
        <v>0</v>
      </c>
      <c r="AI455" s="16">
        <v>0</v>
      </c>
      <c r="AJ455" s="16" t="s">
        <v>151</v>
      </c>
      <c r="AK455" s="16" t="s">
        <v>151</v>
      </c>
      <c r="AL455" s="16" t="s">
        <v>151</v>
      </c>
      <c r="AM455" s="16" t="s">
        <v>25</v>
      </c>
    </row>
    <row r="456" spans="1:39" s="16" customFormat="1" ht="11.4">
      <c r="A456" s="16" t="s">
        <v>65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 t="s">
        <v>25</v>
      </c>
      <c r="P456" s="16" t="s">
        <v>65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 t="s">
        <v>151</v>
      </c>
      <c r="AG456" s="16" t="s">
        <v>151</v>
      </c>
      <c r="AH456" s="16">
        <v>0</v>
      </c>
      <c r="AI456" s="16">
        <v>0</v>
      </c>
      <c r="AJ456" s="16" t="s">
        <v>151</v>
      </c>
      <c r="AK456" s="16" t="s">
        <v>151</v>
      </c>
      <c r="AL456" s="16" t="s">
        <v>151</v>
      </c>
      <c r="AM456" s="16" t="s">
        <v>25</v>
      </c>
    </row>
    <row r="457" spans="1:39" s="16" customFormat="1" ht="11.4">
      <c r="A457" s="16" t="s">
        <v>66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 t="s">
        <v>25</v>
      </c>
      <c r="P457" s="16" t="s">
        <v>66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 t="s">
        <v>151</v>
      </c>
      <c r="AG457" s="16" t="s">
        <v>151</v>
      </c>
      <c r="AH457" s="16">
        <v>0</v>
      </c>
      <c r="AI457" s="16">
        <v>0</v>
      </c>
      <c r="AJ457" s="16" t="s">
        <v>151</v>
      </c>
      <c r="AK457" s="16" t="s">
        <v>151</v>
      </c>
      <c r="AL457" s="16" t="s">
        <v>151</v>
      </c>
      <c r="AM457" s="16" t="s">
        <v>25</v>
      </c>
    </row>
    <row r="458" spans="1:39" s="16" customFormat="1" ht="11.4">
      <c r="A458" s="16" t="s">
        <v>67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 t="s">
        <v>25</v>
      </c>
      <c r="P458" s="16" t="s">
        <v>67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 t="s">
        <v>151</v>
      </c>
      <c r="AG458" s="16" t="s">
        <v>151</v>
      </c>
      <c r="AH458" s="16">
        <v>0</v>
      </c>
      <c r="AI458" s="16">
        <v>0</v>
      </c>
      <c r="AJ458" s="16" t="s">
        <v>151</v>
      </c>
      <c r="AK458" s="16" t="s">
        <v>151</v>
      </c>
      <c r="AL458" s="16" t="s">
        <v>151</v>
      </c>
      <c r="AM458" s="16" t="s">
        <v>25</v>
      </c>
    </row>
    <row r="459" spans="1:39" s="16" customFormat="1" ht="11.4">
      <c r="A459" s="16" t="s">
        <v>68</v>
      </c>
      <c r="B459" s="16">
        <v>1</v>
      </c>
      <c r="C459" s="16">
        <v>0</v>
      </c>
      <c r="D459" s="16">
        <v>1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 t="s">
        <v>25</v>
      </c>
      <c r="P459" s="16" t="s">
        <v>68</v>
      </c>
      <c r="Q459" s="16">
        <v>0</v>
      </c>
      <c r="R459" s="16">
        <v>0</v>
      </c>
      <c r="S459" s="16">
        <v>0</v>
      </c>
      <c r="T459" s="16">
        <v>1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18.399999999999999</v>
      </c>
      <c r="AG459" s="16" t="s">
        <v>151</v>
      </c>
      <c r="AH459" s="16">
        <v>0</v>
      </c>
      <c r="AI459" s="16">
        <v>0</v>
      </c>
      <c r="AJ459" s="16" t="s">
        <v>151</v>
      </c>
      <c r="AK459" s="16" t="s">
        <v>151</v>
      </c>
      <c r="AL459" s="16" t="s">
        <v>151</v>
      </c>
      <c r="AM459" s="16" t="s">
        <v>25</v>
      </c>
    </row>
    <row r="460" spans="1:39" s="16" customFormat="1" ht="11.4">
      <c r="A460" s="16" t="s">
        <v>69</v>
      </c>
      <c r="B460" s="16">
        <v>1</v>
      </c>
      <c r="C460" s="16">
        <v>0</v>
      </c>
      <c r="D460" s="16">
        <v>1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 t="s">
        <v>25</v>
      </c>
      <c r="P460" s="16" t="s">
        <v>69</v>
      </c>
      <c r="Q460" s="16">
        <v>0</v>
      </c>
      <c r="R460" s="16">
        <v>0</v>
      </c>
      <c r="S460" s="16">
        <v>0</v>
      </c>
      <c r="T460" s="16">
        <v>1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17.100000000000001</v>
      </c>
      <c r="AG460" s="16" t="s">
        <v>151</v>
      </c>
      <c r="AH460" s="16">
        <v>0</v>
      </c>
      <c r="AI460" s="16">
        <v>0</v>
      </c>
      <c r="AJ460" s="16" t="s">
        <v>151</v>
      </c>
      <c r="AK460" s="16" t="s">
        <v>151</v>
      </c>
      <c r="AL460" s="16" t="s">
        <v>151</v>
      </c>
      <c r="AM460" s="16" t="s">
        <v>25</v>
      </c>
    </row>
    <row r="461" spans="1:39" s="16" customFormat="1" ht="11.4">
      <c r="A461" s="16" t="s">
        <v>70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 t="s">
        <v>25</v>
      </c>
      <c r="P461" s="16" t="s">
        <v>70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 t="s">
        <v>151</v>
      </c>
      <c r="AG461" s="16" t="s">
        <v>151</v>
      </c>
      <c r="AH461" s="16">
        <v>0</v>
      </c>
      <c r="AI461" s="16">
        <v>0</v>
      </c>
      <c r="AJ461" s="16" t="s">
        <v>151</v>
      </c>
      <c r="AK461" s="16" t="s">
        <v>151</v>
      </c>
      <c r="AL461" s="16" t="s">
        <v>151</v>
      </c>
      <c r="AM461" s="16" t="s">
        <v>25</v>
      </c>
    </row>
    <row r="462" spans="1:39" s="16" customFormat="1" ht="11.4">
      <c r="A462" s="16" t="s">
        <v>71</v>
      </c>
      <c r="B462" s="16">
        <v>1</v>
      </c>
      <c r="C462" s="16">
        <v>0</v>
      </c>
      <c r="D462" s="16">
        <v>1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 t="s">
        <v>25</v>
      </c>
      <c r="P462" s="16" t="s">
        <v>71</v>
      </c>
      <c r="Q462" s="16">
        <v>0</v>
      </c>
      <c r="R462" s="16">
        <v>0</v>
      </c>
      <c r="S462" s="16">
        <v>1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13.4</v>
      </c>
      <c r="AG462" s="16" t="s">
        <v>151</v>
      </c>
      <c r="AH462" s="16">
        <v>0</v>
      </c>
      <c r="AI462" s="16">
        <v>0</v>
      </c>
      <c r="AJ462" s="16" t="s">
        <v>151</v>
      </c>
      <c r="AK462" s="16" t="s">
        <v>151</v>
      </c>
      <c r="AL462" s="16" t="s">
        <v>151</v>
      </c>
      <c r="AM462" s="16" t="s">
        <v>25</v>
      </c>
    </row>
    <row r="463" spans="1:39" s="16" customFormat="1" ht="11.4">
      <c r="A463" s="16" t="s">
        <v>72</v>
      </c>
      <c r="B463" s="16">
        <v>1</v>
      </c>
      <c r="C463" s="16">
        <v>0</v>
      </c>
      <c r="D463" s="16">
        <v>1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 t="s">
        <v>25</v>
      </c>
      <c r="P463" s="16" t="s">
        <v>72</v>
      </c>
      <c r="Q463" s="16">
        <v>0</v>
      </c>
      <c r="R463" s="16">
        <v>0</v>
      </c>
      <c r="S463" s="16">
        <v>0</v>
      </c>
      <c r="T463" s="16">
        <v>1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17.2</v>
      </c>
      <c r="AG463" s="16" t="s">
        <v>151</v>
      </c>
      <c r="AH463" s="16">
        <v>0</v>
      </c>
      <c r="AI463" s="16">
        <v>0</v>
      </c>
      <c r="AJ463" s="16" t="s">
        <v>151</v>
      </c>
      <c r="AK463" s="16" t="s">
        <v>151</v>
      </c>
      <c r="AL463" s="16" t="s">
        <v>151</v>
      </c>
      <c r="AM463" s="16" t="s">
        <v>25</v>
      </c>
    </row>
    <row r="464" spans="1:39" s="16" customFormat="1" ht="11.4">
      <c r="A464" s="16" t="s">
        <v>73</v>
      </c>
      <c r="B464" s="16">
        <v>4</v>
      </c>
      <c r="C464" s="16">
        <v>0</v>
      </c>
      <c r="D464" s="16">
        <v>3</v>
      </c>
      <c r="E464" s="16">
        <v>0</v>
      </c>
      <c r="F464" s="16">
        <v>1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 t="s">
        <v>25</v>
      </c>
      <c r="P464" s="16" t="s">
        <v>73</v>
      </c>
      <c r="Q464" s="16">
        <v>0</v>
      </c>
      <c r="R464" s="16">
        <v>0</v>
      </c>
      <c r="S464" s="16">
        <v>0</v>
      </c>
      <c r="T464" s="16">
        <v>4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17.600000000000001</v>
      </c>
      <c r="AG464" s="16" t="s">
        <v>151</v>
      </c>
      <c r="AH464" s="16">
        <v>0</v>
      </c>
      <c r="AI464" s="16">
        <v>0</v>
      </c>
      <c r="AJ464" s="16" t="s">
        <v>151</v>
      </c>
      <c r="AK464" s="16">
        <v>0.6</v>
      </c>
      <c r="AL464" s="16">
        <v>0.4</v>
      </c>
      <c r="AM464" s="16" t="s">
        <v>25</v>
      </c>
    </row>
    <row r="465" spans="1:39" s="16" customFormat="1" ht="11.4">
      <c r="A465" s="16" t="s">
        <v>74</v>
      </c>
      <c r="B465" s="16">
        <v>1</v>
      </c>
      <c r="C465" s="16">
        <v>0</v>
      </c>
      <c r="D465" s="16">
        <v>1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 t="s">
        <v>25</v>
      </c>
      <c r="P465" s="16" t="s">
        <v>74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23.8</v>
      </c>
      <c r="AG465" s="16" t="s">
        <v>151</v>
      </c>
      <c r="AH465" s="16">
        <v>1</v>
      </c>
      <c r="AI465" s="16">
        <v>100</v>
      </c>
      <c r="AJ465" s="16" t="s">
        <v>151</v>
      </c>
      <c r="AK465" s="16" t="s">
        <v>151</v>
      </c>
      <c r="AL465" s="16" t="s">
        <v>151</v>
      </c>
      <c r="AM465" s="16" t="s">
        <v>25</v>
      </c>
    </row>
    <row r="466" spans="1:39" s="16" customFormat="1" ht="11.4">
      <c r="A466" s="16" t="s">
        <v>75</v>
      </c>
      <c r="B466" s="16">
        <v>0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 t="s">
        <v>25</v>
      </c>
      <c r="P466" s="16" t="s">
        <v>75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 t="s">
        <v>151</v>
      </c>
      <c r="AG466" s="16" t="s">
        <v>151</v>
      </c>
      <c r="AH466" s="16">
        <v>0</v>
      </c>
      <c r="AI466" s="16">
        <v>0</v>
      </c>
      <c r="AJ466" s="16" t="s">
        <v>151</v>
      </c>
      <c r="AK466" s="16" t="s">
        <v>151</v>
      </c>
      <c r="AL466" s="16" t="s">
        <v>151</v>
      </c>
      <c r="AM466" s="16" t="s">
        <v>25</v>
      </c>
    </row>
    <row r="467" spans="1:39" s="16" customFormat="1" ht="11.4">
      <c r="A467" s="16" t="s">
        <v>76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 t="s">
        <v>25</v>
      </c>
      <c r="P467" s="16" t="s">
        <v>76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 t="s">
        <v>151</v>
      </c>
      <c r="AG467" s="16" t="s">
        <v>151</v>
      </c>
      <c r="AH467" s="16">
        <v>0</v>
      </c>
      <c r="AI467" s="16">
        <v>0</v>
      </c>
      <c r="AJ467" s="16" t="s">
        <v>151</v>
      </c>
      <c r="AK467" s="16" t="s">
        <v>151</v>
      </c>
      <c r="AL467" s="16" t="s">
        <v>151</v>
      </c>
      <c r="AM467" s="16" t="s">
        <v>25</v>
      </c>
    </row>
    <row r="468" spans="1:39" s="16" customFormat="1" ht="11.4">
      <c r="A468" s="16" t="s">
        <v>77</v>
      </c>
      <c r="B468" s="16">
        <v>4</v>
      </c>
      <c r="C468" s="16">
        <v>2</v>
      </c>
      <c r="D468" s="16">
        <v>1</v>
      </c>
      <c r="E468" s="16">
        <v>0</v>
      </c>
      <c r="F468" s="16">
        <v>1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 t="s">
        <v>25</v>
      </c>
      <c r="P468" s="16" t="s">
        <v>77</v>
      </c>
      <c r="Q468" s="16">
        <v>0</v>
      </c>
      <c r="R468" s="16">
        <v>1</v>
      </c>
      <c r="S468" s="16">
        <v>1</v>
      </c>
      <c r="T468" s="16">
        <v>2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13.2</v>
      </c>
      <c r="AG468" s="16" t="s">
        <v>151</v>
      </c>
      <c r="AH468" s="16">
        <v>0</v>
      </c>
      <c r="AI468" s="16">
        <v>0</v>
      </c>
      <c r="AJ468" s="16" t="s">
        <v>151</v>
      </c>
      <c r="AK468" s="16">
        <v>5</v>
      </c>
      <c r="AL468" s="16">
        <v>24.8</v>
      </c>
      <c r="AM468" s="16" t="s">
        <v>25</v>
      </c>
    </row>
    <row r="469" spans="1:39" s="16" customFormat="1" ht="11.4">
      <c r="A469" s="16" t="s">
        <v>78</v>
      </c>
      <c r="B469" s="16">
        <v>5</v>
      </c>
      <c r="C469" s="16">
        <v>0</v>
      </c>
      <c r="D469" s="16">
        <v>4</v>
      </c>
      <c r="E469" s="16">
        <v>0</v>
      </c>
      <c r="F469" s="16">
        <v>1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 t="s">
        <v>25</v>
      </c>
      <c r="P469" s="16" t="s">
        <v>78</v>
      </c>
      <c r="Q469" s="16">
        <v>0</v>
      </c>
      <c r="R469" s="16">
        <v>0</v>
      </c>
      <c r="S469" s="16">
        <v>1</v>
      </c>
      <c r="T469" s="16">
        <v>3</v>
      </c>
      <c r="U469" s="16">
        <v>0</v>
      </c>
      <c r="V469" s="16">
        <v>1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18.399999999999999</v>
      </c>
      <c r="AG469" s="16" t="s">
        <v>151</v>
      </c>
      <c r="AH469" s="16">
        <v>1</v>
      </c>
      <c r="AI469" s="16">
        <v>20</v>
      </c>
      <c r="AJ469" s="16" t="s">
        <v>151</v>
      </c>
      <c r="AK469" s="16">
        <v>6.1</v>
      </c>
      <c r="AL469" s="16">
        <v>37.1</v>
      </c>
      <c r="AM469" s="16" t="s">
        <v>25</v>
      </c>
    </row>
    <row r="470" spans="1:39" s="16" customFormat="1" ht="11.4">
      <c r="A470" s="16" t="s">
        <v>79</v>
      </c>
      <c r="B470" s="16">
        <v>6</v>
      </c>
      <c r="C470" s="16">
        <v>1</v>
      </c>
      <c r="D470" s="16">
        <v>4</v>
      </c>
      <c r="E470" s="16">
        <v>0</v>
      </c>
      <c r="F470" s="16">
        <v>1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 t="s">
        <v>25</v>
      </c>
      <c r="P470" s="16" t="s">
        <v>79</v>
      </c>
      <c r="Q470" s="16">
        <v>0</v>
      </c>
      <c r="R470" s="16">
        <v>0</v>
      </c>
      <c r="S470" s="16">
        <v>1</v>
      </c>
      <c r="T470" s="16">
        <v>3</v>
      </c>
      <c r="U470" s="16">
        <v>1</v>
      </c>
      <c r="V470" s="16">
        <v>1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19</v>
      </c>
      <c r="AG470" s="16" t="s">
        <v>151</v>
      </c>
      <c r="AH470" s="16">
        <v>2</v>
      </c>
      <c r="AI470" s="16">
        <v>33.33</v>
      </c>
      <c r="AJ470" s="16" t="s">
        <v>151</v>
      </c>
      <c r="AK470" s="16">
        <v>5.0999999999999996</v>
      </c>
      <c r="AL470" s="16">
        <v>25.6</v>
      </c>
      <c r="AM470" s="16" t="s">
        <v>25</v>
      </c>
    </row>
    <row r="471" spans="1:39" s="16" customFormat="1" ht="11.4">
      <c r="A471" s="16" t="s">
        <v>80</v>
      </c>
      <c r="B471" s="16">
        <v>7</v>
      </c>
      <c r="C471" s="16">
        <v>0</v>
      </c>
      <c r="D471" s="16">
        <v>7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 t="s">
        <v>25</v>
      </c>
      <c r="P471" s="16" t="s">
        <v>80</v>
      </c>
      <c r="Q471" s="16">
        <v>0</v>
      </c>
      <c r="R471" s="16">
        <v>0</v>
      </c>
      <c r="S471" s="16">
        <v>0</v>
      </c>
      <c r="T471" s="16">
        <v>4</v>
      </c>
      <c r="U471" s="16">
        <v>3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19.600000000000001</v>
      </c>
      <c r="AG471" s="16" t="s">
        <v>151</v>
      </c>
      <c r="AH471" s="16">
        <v>3</v>
      </c>
      <c r="AI471" s="16">
        <v>42.86</v>
      </c>
      <c r="AJ471" s="16" t="s">
        <v>151</v>
      </c>
      <c r="AK471" s="16">
        <v>1.9</v>
      </c>
      <c r="AL471" s="16">
        <v>3.7</v>
      </c>
      <c r="AM471" s="16" t="s">
        <v>25</v>
      </c>
    </row>
    <row r="472" spans="1:39" s="16" customFormat="1" ht="11.4">
      <c r="A472" s="16" t="s">
        <v>81</v>
      </c>
      <c r="B472" s="16">
        <v>8</v>
      </c>
      <c r="C472" s="16">
        <v>1</v>
      </c>
      <c r="D472" s="16">
        <v>6</v>
      </c>
      <c r="E472" s="16">
        <v>0</v>
      </c>
      <c r="F472" s="16">
        <v>1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 t="s">
        <v>25</v>
      </c>
      <c r="P472" s="16" t="s">
        <v>81</v>
      </c>
      <c r="Q472" s="16">
        <v>0</v>
      </c>
      <c r="R472" s="16">
        <v>0</v>
      </c>
      <c r="S472" s="16">
        <v>0</v>
      </c>
      <c r="T472" s="16">
        <v>5</v>
      </c>
      <c r="U472" s="16">
        <v>2</v>
      </c>
      <c r="V472" s="16">
        <v>1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21</v>
      </c>
      <c r="AG472" s="16" t="s">
        <v>151</v>
      </c>
      <c r="AH472" s="16">
        <v>3</v>
      </c>
      <c r="AI472" s="16">
        <v>37.5</v>
      </c>
      <c r="AJ472" s="16" t="s">
        <v>151</v>
      </c>
      <c r="AK472" s="16">
        <v>2.7</v>
      </c>
      <c r="AL472" s="16">
        <v>7.4</v>
      </c>
      <c r="AM472" s="16" t="s">
        <v>25</v>
      </c>
    </row>
    <row r="473" spans="1:39" s="16" customFormat="1" ht="11.4">
      <c r="A473" s="16" t="s">
        <v>82</v>
      </c>
      <c r="B473" s="16">
        <v>9</v>
      </c>
      <c r="C473" s="16">
        <v>0</v>
      </c>
      <c r="D473" s="16">
        <v>9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 t="s">
        <v>25</v>
      </c>
      <c r="P473" s="16" t="s">
        <v>82</v>
      </c>
      <c r="Q473" s="16">
        <v>0</v>
      </c>
      <c r="R473" s="16">
        <v>0</v>
      </c>
      <c r="S473" s="16">
        <v>2</v>
      </c>
      <c r="T473" s="16">
        <v>4</v>
      </c>
      <c r="U473" s="16">
        <v>2</v>
      </c>
      <c r="V473" s="16">
        <v>0</v>
      </c>
      <c r="W473" s="16">
        <v>1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19.600000000000001</v>
      </c>
      <c r="AG473" s="16" t="s">
        <v>151</v>
      </c>
      <c r="AH473" s="16">
        <v>3</v>
      </c>
      <c r="AI473" s="16">
        <v>33.33</v>
      </c>
      <c r="AJ473" s="16" t="s">
        <v>151</v>
      </c>
      <c r="AK473" s="16">
        <v>6.3</v>
      </c>
      <c r="AL473" s="16">
        <v>39.200000000000003</v>
      </c>
      <c r="AM473" s="16" t="s">
        <v>25</v>
      </c>
    </row>
    <row r="474" spans="1:39" s="16" customFormat="1" ht="11.4">
      <c r="A474" s="16" t="s">
        <v>83</v>
      </c>
      <c r="B474" s="16">
        <v>14</v>
      </c>
      <c r="C474" s="16">
        <v>0</v>
      </c>
      <c r="D474" s="16">
        <v>11</v>
      </c>
      <c r="E474" s="16">
        <v>0</v>
      </c>
      <c r="F474" s="16">
        <v>2</v>
      </c>
      <c r="G474" s="16">
        <v>0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 t="s">
        <v>25</v>
      </c>
      <c r="P474" s="16" t="s">
        <v>83</v>
      </c>
      <c r="Q474" s="16">
        <v>0</v>
      </c>
      <c r="R474" s="16">
        <v>0</v>
      </c>
      <c r="S474" s="16">
        <v>1</v>
      </c>
      <c r="T474" s="16">
        <v>9</v>
      </c>
      <c r="U474" s="16">
        <v>3</v>
      </c>
      <c r="V474" s="16">
        <v>1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19.3</v>
      </c>
      <c r="AG474" s="16">
        <v>24.4</v>
      </c>
      <c r="AH474" s="16">
        <v>4</v>
      </c>
      <c r="AI474" s="16">
        <v>28.57</v>
      </c>
      <c r="AJ474" s="16">
        <v>18.2</v>
      </c>
      <c r="AK474" s="16">
        <v>3.6</v>
      </c>
      <c r="AL474" s="16">
        <v>13.1</v>
      </c>
      <c r="AM474" s="16" t="s">
        <v>25</v>
      </c>
    </row>
    <row r="475" spans="1:39" s="16" customFormat="1" ht="11.4">
      <c r="A475" s="16" t="s">
        <v>84</v>
      </c>
      <c r="B475" s="16">
        <v>6</v>
      </c>
      <c r="C475" s="16">
        <v>0</v>
      </c>
      <c r="D475" s="16">
        <v>6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 t="s">
        <v>25</v>
      </c>
      <c r="P475" s="16" t="s">
        <v>84</v>
      </c>
      <c r="Q475" s="16">
        <v>0</v>
      </c>
      <c r="R475" s="16">
        <v>0</v>
      </c>
      <c r="S475" s="16">
        <v>0</v>
      </c>
      <c r="T475" s="16">
        <v>4</v>
      </c>
      <c r="U475" s="16">
        <v>1</v>
      </c>
      <c r="V475" s="16">
        <v>1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20.399999999999999</v>
      </c>
      <c r="AG475" s="16" t="s">
        <v>151</v>
      </c>
      <c r="AH475" s="16">
        <v>2</v>
      </c>
      <c r="AI475" s="16">
        <v>33.33</v>
      </c>
      <c r="AJ475" s="16" t="s">
        <v>151</v>
      </c>
      <c r="AK475" s="16">
        <v>5</v>
      </c>
      <c r="AL475" s="16">
        <v>25</v>
      </c>
      <c r="AM475" s="16" t="s">
        <v>25</v>
      </c>
    </row>
    <row r="476" spans="1:39" s="16" customFormat="1" ht="11.4">
      <c r="A476" s="16" t="s">
        <v>85</v>
      </c>
      <c r="B476" s="16">
        <v>19</v>
      </c>
      <c r="C476" s="16">
        <v>0</v>
      </c>
      <c r="D476" s="16">
        <v>18</v>
      </c>
      <c r="E476" s="16">
        <v>0</v>
      </c>
      <c r="F476" s="16">
        <v>1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 t="s">
        <v>25</v>
      </c>
      <c r="P476" s="16" t="s">
        <v>85</v>
      </c>
      <c r="Q476" s="16">
        <v>0</v>
      </c>
      <c r="R476" s="16">
        <v>0</v>
      </c>
      <c r="S476" s="16">
        <v>2</v>
      </c>
      <c r="T476" s="16">
        <v>9</v>
      </c>
      <c r="U476" s="16">
        <v>7</v>
      </c>
      <c r="V476" s="16">
        <v>1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19.7</v>
      </c>
      <c r="AG476" s="16">
        <v>23.9</v>
      </c>
      <c r="AH476" s="16">
        <v>8</v>
      </c>
      <c r="AI476" s="16">
        <v>42.11</v>
      </c>
      <c r="AJ476" s="16">
        <v>19.7</v>
      </c>
      <c r="AK476" s="16">
        <v>4.2</v>
      </c>
      <c r="AL476" s="16">
        <v>17.899999999999999</v>
      </c>
      <c r="AM476" s="16" t="s">
        <v>25</v>
      </c>
    </row>
    <row r="477" spans="1:39" s="16" customFormat="1" ht="11.4">
      <c r="A477" s="16" t="s">
        <v>86</v>
      </c>
      <c r="B477" s="16">
        <v>13</v>
      </c>
      <c r="C477" s="16">
        <v>0</v>
      </c>
      <c r="D477" s="16">
        <v>10</v>
      </c>
      <c r="E477" s="16">
        <v>0</v>
      </c>
      <c r="F477" s="16">
        <v>3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 t="s">
        <v>25</v>
      </c>
      <c r="P477" s="16" t="s">
        <v>86</v>
      </c>
      <c r="Q477" s="16">
        <v>0</v>
      </c>
      <c r="R477" s="16">
        <v>0</v>
      </c>
      <c r="S477" s="16">
        <v>1</v>
      </c>
      <c r="T477" s="16">
        <v>5</v>
      </c>
      <c r="U477" s="16">
        <v>6</v>
      </c>
      <c r="V477" s="16">
        <v>1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19.899999999999999</v>
      </c>
      <c r="AG477" s="16">
        <v>23.9</v>
      </c>
      <c r="AH477" s="16">
        <v>7</v>
      </c>
      <c r="AI477" s="16">
        <v>53.85</v>
      </c>
      <c r="AJ477" s="16">
        <v>20.2</v>
      </c>
      <c r="AK477" s="16">
        <v>3.6</v>
      </c>
      <c r="AL477" s="16">
        <v>13.2</v>
      </c>
      <c r="AM477" s="16" t="s">
        <v>25</v>
      </c>
    </row>
    <row r="478" spans="1:39" s="16" customFormat="1" ht="11.4">
      <c r="A478" s="16" t="s">
        <v>87</v>
      </c>
      <c r="B478" s="16">
        <v>16</v>
      </c>
      <c r="C478" s="16">
        <v>0</v>
      </c>
      <c r="D478" s="16">
        <v>14</v>
      </c>
      <c r="E478" s="16">
        <v>0</v>
      </c>
      <c r="F478" s="16">
        <v>2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 t="s">
        <v>25</v>
      </c>
      <c r="P478" s="16" t="s">
        <v>87</v>
      </c>
      <c r="Q478" s="16">
        <v>0</v>
      </c>
      <c r="R478" s="16">
        <v>0</v>
      </c>
      <c r="S478" s="16">
        <v>2</v>
      </c>
      <c r="T478" s="16">
        <v>8</v>
      </c>
      <c r="U478" s="16">
        <v>6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18.7</v>
      </c>
      <c r="AG478" s="16">
        <v>21.1</v>
      </c>
      <c r="AH478" s="16">
        <v>6</v>
      </c>
      <c r="AI478" s="16">
        <v>37.5</v>
      </c>
      <c r="AJ478" s="16">
        <v>19.100000000000001</v>
      </c>
      <c r="AK478" s="16">
        <v>2.9</v>
      </c>
      <c r="AL478" s="16">
        <v>8.5</v>
      </c>
      <c r="AM478" s="16" t="s">
        <v>25</v>
      </c>
    </row>
    <row r="479" spans="1:39" s="16" customFormat="1" ht="11.4">
      <c r="A479" s="16" t="s">
        <v>88</v>
      </c>
      <c r="B479" s="16">
        <v>19</v>
      </c>
      <c r="C479" s="16">
        <v>1</v>
      </c>
      <c r="D479" s="16">
        <v>18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 t="s">
        <v>25</v>
      </c>
      <c r="P479" s="16" t="s">
        <v>88</v>
      </c>
      <c r="Q479" s="16">
        <v>0</v>
      </c>
      <c r="R479" s="16">
        <v>2</v>
      </c>
      <c r="S479" s="16">
        <v>5</v>
      </c>
      <c r="T479" s="16">
        <v>7</v>
      </c>
      <c r="U479" s="16">
        <v>2</v>
      </c>
      <c r="V479" s="16">
        <v>3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17.100000000000001</v>
      </c>
      <c r="AG479" s="16">
        <v>25.7</v>
      </c>
      <c r="AH479" s="16">
        <v>5</v>
      </c>
      <c r="AI479" s="16">
        <v>26.32</v>
      </c>
      <c r="AJ479" s="16">
        <v>16.399999999999999</v>
      </c>
      <c r="AK479" s="16">
        <v>6</v>
      </c>
      <c r="AL479" s="16">
        <v>36.5</v>
      </c>
      <c r="AM479" s="16" t="s">
        <v>25</v>
      </c>
    </row>
    <row r="480" spans="1:39" s="16" customFormat="1" ht="11.4">
      <c r="A480" s="16" t="s">
        <v>89</v>
      </c>
      <c r="B480" s="16">
        <v>7</v>
      </c>
      <c r="C480" s="16">
        <v>1</v>
      </c>
      <c r="D480" s="16">
        <v>6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 t="s">
        <v>25</v>
      </c>
      <c r="P480" s="16" t="s">
        <v>89</v>
      </c>
      <c r="Q480" s="16">
        <v>0</v>
      </c>
      <c r="R480" s="16">
        <v>0</v>
      </c>
      <c r="S480" s="16">
        <v>0</v>
      </c>
      <c r="T480" s="16">
        <v>3</v>
      </c>
      <c r="U480" s="16">
        <v>2</v>
      </c>
      <c r="V480" s="16">
        <v>2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21.7</v>
      </c>
      <c r="AG480" s="16" t="s">
        <v>151</v>
      </c>
      <c r="AH480" s="16">
        <v>4</v>
      </c>
      <c r="AI480" s="16">
        <v>57.14</v>
      </c>
      <c r="AJ480" s="16" t="s">
        <v>151</v>
      </c>
      <c r="AK480" s="16">
        <v>4.5999999999999996</v>
      </c>
      <c r="AL480" s="16">
        <v>20.8</v>
      </c>
      <c r="AM480" s="16" t="s">
        <v>25</v>
      </c>
    </row>
    <row r="481" spans="1:39" s="16" customFormat="1" ht="11.4">
      <c r="A481" s="16" t="s">
        <v>90</v>
      </c>
      <c r="B481" s="16">
        <v>7</v>
      </c>
      <c r="C481" s="16">
        <v>0</v>
      </c>
      <c r="D481" s="16">
        <v>6</v>
      </c>
      <c r="E481" s="16">
        <v>0</v>
      </c>
      <c r="F481" s="16">
        <v>1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 t="s">
        <v>25</v>
      </c>
      <c r="P481" s="16" t="s">
        <v>90</v>
      </c>
      <c r="Q481" s="16">
        <v>0</v>
      </c>
      <c r="R481" s="16">
        <v>0</v>
      </c>
      <c r="S481" s="16">
        <v>0</v>
      </c>
      <c r="T481" s="16">
        <v>4</v>
      </c>
      <c r="U481" s="16">
        <v>3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19.899999999999999</v>
      </c>
      <c r="AG481" s="16" t="s">
        <v>151</v>
      </c>
      <c r="AH481" s="16">
        <v>3</v>
      </c>
      <c r="AI481" s="16">
        <v>42.86</v>
      </c>
      <c r="AJ481" s="16" t="s">
        <v>151</v>
      </c>
      <c r="AK481" s="16">
        <v>1.5</v>
      </c>
      <c r="AL481" s="16">
        <v>2.1</v>
      </c>
      <c r="AM481" s="16" t="s">
        <v>25</v>
      </c>
    </row>
    <row r="482" spans="1:39" s="16" customFormat="1" ht="11.4">
      <c r="A482" s="16" t="s">
        <v>91</v>
      </c>
      <c r="B482" s="16">
        <v>13</v>
      </c>
      <c r="C482" s="16">
        <v>0</v>
      </c>
      <c r="D482" s="16">
        <v>11</v>
      </c>
      <c r="E482" s="16">
        <v>0</v>
      </c>
      <c r="F482" s="16">
        <v>2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 t="s">
        <v>25</v>
      </c>
      <c r="P482" s="16" t="s">
        <v>91</v>
      </c>
      <c r="Q482" s="16">
        <v>0</v>
      </c>
      <c r="R482" s="16">
        <v>0</v>
      </c>
      <c r="S482" s="16">
        <v>2</v>
      </c>
      <c r="T482" s="16">
        <v>7</v>
      </c>
      <c r="U482" s="16">
        <v>3</v>
      </c>
      <c r="V482" s="16">
        <v>1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18.8</v>
      </c>
      <c r="AG482" s="16">
        <v>24.3</v>
      </c>
      <c r="AH482" s="16">
        <v>4</v>
      </c>
      <c r="AI482" s="16">
        <v>30.77</v>
      </c>
      <c r="AJ482" s="16">
        <v>18.5</v>
      </c>
      <c r="AK482" s="16">
        <v>3.9</v>
      </c>
      <c r="AL482" s="16">
        <v>15.3</v>
      </c>
      <c r="AM482" s="16" t="s">
        <v>25</v>
      </c>
    </row>
    <row r="483" spans="1:39" s="16" customFormat="1" ht="11.4">
      <c r="A483" s="16" t="s">
        <v>92</v>
      </c>
      <c r="B483" s="16">
        <v>11</v>
      </c>
      <c r="C483" s="16">
        <v>0</v>
      </c>
      <c r="D483" s="16">
        <v>11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 t="s">
        <v>25</v>
      </c>
      <c r="P483" s="16" t="s">
        <v>92</v>
      </c>
      <c r="Q483" s="16">
        <v>0</v>
      </c>
      <c r="R483" s="16">
        <v>0</v>
      </c>
      <c r="S483" s="16">
        <v>2</v>
      </c>
      <c r="T483" s="16">
        <v>4</v>
      </c>
      <c r="U483" s="16">
        <v>5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18.2</v>
      </c>
      <c r="AG483" s="16">
        <v>23</v>
      </c>
      <c r="AH483" s="16">
        <v>5</v>
      </c>
      <c r="AI483" s="16">
        <v>45.45</v>
      </c>
      <c r="AJ483" s="16">
        <v>18.8</v>
      </c>
      <c r="AK483" s="16">
        <v>4.5</v>
      </c>
      <c r="AL483" s="16">
        <v>20.3</v>
      </c>
      <c r="AM483" s="16" t="s">
        <v>25</v>
      </c>
    </row>
    <row r="484" spans="1:39" s="16" customFormat="1" ht="11.4">
      <c r="A484" s="16" t="s">
        <v>93</v>
      </c>
      <c r="B484" s="16">
        <v>13</v>
      </c>
      <c r="C484" s="16">
        <v>0</v>
      </c>
      <c r="D484" s="16">
        <v>7</v>
      </c>
      <c r="E484" s="16">
        <v>0</v>
      </c>
      <c r="F484" s="16">
        <v>6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 t="s">
        <v>25</v>
      </c>
      <c r="P484" s="16" t="s">
        <v>93</v>
      </c>
      <c r="Q484" s="16">
        <v>0</v>
      </c>
      <c r="R484" s="16">
        <v>5</v>
      </c>
      <c r="S484" s="16">
        <v>1</v>
      </c>
      <c r="T484" s="16">
        <v>6</v>
      </c>
      <c r="U484" s="16">
        <v>1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14.1</v>
      </c>
      <c r="AG484" s="16">
        <v>19.5</v>
      </c>
      <c r="AH484" s="16">
        <v>1</v>
      </c>
      <c r="AI484" s="16">
        <v>7.6920000000000002</v>
      </c>
      <c r="AJ484" s="16">
        <v>15.1</v>
      </c>
      <c r="AK484" s="16">
        <v>4.2</v>
      </c>
      <c r="AL484" s="16">
        <v>17.8</v>
      </c>
      <c r="AM484" s="16" t="s">
        <v>25</v>
      </c>
    </row>
    <row r="485" spans="1:39" s="16" customFormat="1" ht="11.4">
      <c r="A485" s="16" t="s">
        <v>94</v>
      </c>
      <c r="B485" s="16">
        <v>19</v>
      </c>
      <c r="C485" s="16">
        <v>0</v>
      </c>
      <c r="D485" s="16">
        <v>19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 t="s">
        <v>25</v>
      </c>
      <c r="P485" s="16" t="s">
        <v>94</v>
      </c>
      <c r="Q485" s="16">
        <v>0</v>
      </c>
      <c r="R485" s="16">
        <v>0</v>
      </c>
      <c r="S485" s="16">
        <v>2</v>
      </c>
      <c r="T485" s="16">
        <v>11</v>
      </c>
      <c r="U485" s="16">
        <v>4</v>
      </c>
      <c r="V485" s="16">
        <v>2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18.8</v>
      </c>
      <c r="AG485" s="16">
        <v>24.8</v>
      </c>
      <c r="AH485" s="16">
        <v>6</v>
      </c>
      <c r="AI485" s="16">
        <v>31.58</v>
      </c>
      <c r="AJ485" s="16">
        <v>17.8</v>
      </c>
      <c r="AK485" s="16">
        <v>4.0999999999999996</v>
      </c>
      <c r="AL485" s="16">
        <v>16.899999999999999</v>
      </c>
      <c r="AM485" s="16" t="s">
        <v>25</v>
      </c>
    </row>
    <row r="486" spans="1:39" s="16" customFormat="1" ht="11.4">
      <c r="A486" s="16" t="s">
        <v>95</v>
      </c>
      <c r="B486" s="16">
        <v>11</v>
      </c>
      <c r="C486" s="16">
        <v>1</v>
      </c>
      <c r="D486" s="16">
        <v>9</v>
      </c>
      <c r="E486" s="16">
        <v>0</v>
      </c>
      <c r="F486" s="16">
        <v>1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 t="s">
        <v>25</v>
      </c>
      <c r="P486" s="16" t="s">
        <v>95</v>
      </c>
      <c r="Q486" s="16">
        <v>0</v>
      </c>
      <c r="R486" s="16">
        <v>1</v>
      </c>
      <c r="S486" s="16">
        <v>1</v>
      </c>
      <c r="T486" s="16">
        <v>3</v>
      </c>
      <c r="U486" s="16">
        <v>4</v>
      </c>
      <c r="V486" s="16">
        <v>1</v>
      </c>
      <c r="W486" s="16">
        <v>1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19.399999999999999</v>
      </c>
      <c r="AG486" s="16">
        <v>27.3</v>
      </c>
      <c r="AH486" s="16">
        <v>6</v>
      </c>
      <c r="AI486" s="16">
        <v>54.55</v>
      </c>
      <c r="AJ486" s="16">
        <v>20</v>
      </c>
      <c r="AK486" s="16">
        <v>6.5</v>
      </c>
      <c r="AL486" s="16">
        <v>42</v>
      </c>
      <c r="AM486" s="16" t="s">
        <v>25</v>
      </c>
    </row>
    <row r="487" spans="1:39" s="16" customFormat="1" ht="11.4">
      <c r="A487" s="16" t="s">
        <v>96</v>
      </c>
      <c r="B487" s="16">
        <v>13</v>
      </c>
      <c r="C487" s="16">
        <v>1</v>
      </c>
      <c r="D487" s="16">
        <v>9</v>
      </c>
      <c r="E487" s="16">
        <v>0</v>
      </c>
      <c r="F487" s="16">
        <v>3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 t="s">
        <v>25</v>
      </c>
      <c r="P487" s="16" t="s">
        <v>96</v>
      </c>
      <c r="Q487" s="16">
        <v>0</v>
      </c>
      <c r="R487" s="16">
        <v>0</v>
      </c>
      <c r="S487" s="16">
        <v>1</v>
      </c>
      <c r="T487" s="16">
        <v>5</v>
      </c>
      <c r="U487" s="16">
        <v>7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20.100000000000001</v>
      </c>
      <c r="AG487" s="16">
        <v>23</v>
      </c>
      <c r="AH487" s="16">
        <v>7</v>
      </c>
      <c r="AI487" s="16">
        <v>53.85</v>
      </c>
      <c r="AJ487" s="16">
        <v>21</v>
      </c>
      <c r="AK487" s="16">
        <v>2.7</v>
      </c>
      <c r="AL487" s="16">
        <v>7.2</v>
      </c>
      <c r="AM487" s="16" t="s">
        <v>25</v>
      </c>
    </row>
    <row r="488" spans="1:39" s="16" customFormat="1" ht="11.4">
      <c r="A488" s="16" t="s">
        <v>97</v>
      </c>
      <c r="B488" s="16">
        <v>16</v>
      </c>
      <c r="C488" s="16">
        <v>0</v>
      </c>
      <c r="D488" s="16">
        <v>15</v>
      </c>
      <c r="E488" s="16">
        <v>0</v>
      </c>
      <c r="F488" s="16">
        <v>1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 t="s">
        <v>25</v>
      </c>
      <c r="P488" s="16" t="s">
        <v>97</v>
      </c>
      <c r="Q488" s="16">
        <v>0</v>
      </c>
      <c r="R488" s="16">
        <v>0</v>
      </c>
      <c r="S488" s="16">
        <v>3</v>
      </c>
      <c r="T488" s="16">
        <v>6</v>
      </c>
      <c r="U488" s="16">
        <v>5</v>
      </c>
      <c r="V488" s="16">
        <v>2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18.8</v>
      </c>
      <c r="AG488" s="16">
        <v>23.4</v>
      </c>
      <c r="AH488" s="16">
        <v>7</v>
      </c>
      <c r="AI488" s="16">
        <v>43.75</v>
      </c>
      <c r="AJ488" s="16">
        <v>18.399999999999999</v>
      </c>
      <c r="AK488" s="16">
        <v>4.5999999999999996</v>
      </c>
      <c r="AL488" s="16">
        <v>21.2</v>
      </c>
      <c r="AM488" s="16" t="s">
        <v>25</v>
      </c>
    </row>
    <row r="489" spans="1:39" s="16" customFormat="1" ht="11.4">
      <c r="A489" s="16" t="s">
        <v>98</v>
      </c>
      <c r="B489" s="16">
        <v>14</v>
      </c>
      <c r="C489" s="16">
        <v>0</v>
      </c>
      <c r="D489" s="16">
        <v>13</v>
      </c>
      <c r="E489" s="16">
        <v>0</v>
      </c>
      <c r="F489" s="16">
        <v>0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 t="s">
        <v>25</v>
      </c>
      <c r="P489" s="16" t="s">
        <v>98</v>
      </c>
      <c r="Q489" s="16">
        <v>0</v>
      </c>
      <c r="R489" s="16">
        <v>1</v>
      </c>
      <c r="S489" s="16">
        <v>0</v>
      </c>
      <c r="T489" s="16">
        <v>7</v>
      </c>
      <c r="U489" s="16">
        <v>5</v>
      </c>
      <c r="V489" s="16">
        <v>1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18.899999999999999</v>
      </c>
      <c r="AG489" s="16">
        <v>23.7</v>
      </c>
      <c r="AH489" s="16">
        <v>6</v>
      </c>
      <c r="AI489" s="16">
        <v>42.86</v>
      </c>
      <c r="AJ489" s="16">
        <v>18.2</v>
      </c>
      <c r="AK489" s="16">
        <v>3.7</v>
      </c>
      <c r="AL489" s="16">
        <v>14</v>
      </c>
      <c r="AM489" s="16" t="s">
        <v>25</v>
      </c>
    </row>
    <row r="490" spans="1:39" s="16" customFormat="1" ht="11.4">
      <c r="A490" s="16" t="s">
        <v>99</v>
      </c>
      <c r="B490" s="16">
        <v>23</v>
      </c>
      <c r="C490" s="16">
        <v>0</v>
      </c>
      <c r="D490" s="16">
        <v>21</v>
      </c>
      <c r="E490" s="16">
        <v>0</v>
      </c>
      <c r="F490" s="16">
        <v>2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 t="s">
        <v>25</v>
      </c>
      <c r="P490" s="16" t="s">
        <v>99</v>
      </c>
      <c r="Q490" s="16">
        <v>0</v>
      </c>
      <c r="R490" s="16">
        <v>1</v>
      </c>
      <c r="S490" s="16">
        <v>7</v>
      </c>
      <c r="T490" s="16">
        <v>5</v>
      </c>
      <c r="U490" s="16">
        <v>10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18</v>
      </c>
      <c r="AG490" s="16">
        <v>23.5</v>
      </c>
      <c r="AH490" s="16">
        <v>10</v>
      </c>
      <c r="AI490" s="16">
        <v>43.48</v>
      </c>
      <c r="AJ490" s="16">
        <v>18.399999999999999</v>
      </c>
      <c r="AK490" s="16">
        <v>4.8</v>
      </c>
      <c r="AL490" s="16">
        <v>22.7</v>
      </c>
      <c r="AM490" s="16" t="s">
        <v>25</v>
      </c>
    </row>
    <row r="491" spans="1:39" s="16" customFormat="1" ht="11.4">
      <c r="A491" s="16" t="s">
        <v>100</v>
      </c>
      <c r="B491" s="16">
        <v>21</v>
      </c>
      <c r="C491" s="16">
        <v>1</v>
      </c>
      <c r="D491" s="16">
        <v>18</v>
      </c>
      <c r="E491" s="16">
        <v>0</v>
      </c>
      <c r="F491" s="16">
        <v>1</v>
      </c>
      <c r="G491" s="16">
        <v>0</v>
      </c>
      <c r="H491" s="16">
        <v>0</v>
      </c>
      <c r="I491" s="16">
        <v>0</v>
      </c>
      <c r="J491" s="16">
        <v>1</v>
      </c>
      <c r="K491" s="16">
        <v>0</v>
      </c>
      <c r="L491" s="16">
        <v>0</v>
      </c>
      <c r="M491" s="16">
        <v>0</v>
      </c>
      <c r="N491" s="16">
        <v>0</v>
      </c>
      <c r="O491" s="16" t="s">
        <v>25</v>
      </c>
      <c r="P491" s="16" t="s">
        <v>100</v>
      </c>
      <c r="Q491" s="16">
        <v>0</v>
      </c>
      <c r="R491" s="16">
        <v>1</v>
      </c>
      <c r="S491" s="16">
        <v>3</v>
      </c>
      <c r="T491" s="16">
        <v>6</v>
      </c>
      <c r="U491" s="16">
        <v>6</v>
      </c>
      <c r="V491" s="16">
        <v>4</v>
      </c>
      <c r="W491" s="16">
        <v>1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20.2</v>
      </c>
      <c r="AG491" s="16">
        <v>25.4</v>
      </c>
      <c r="AH491" s="16">
        <v>11</v>
      </c>
      <c r="AI491" s="16">
        <v>52.38</v>
      </c>
      <c r="AJ491" s="16">
        <v>20.9</v>
      </c>
      <c r="AK491" s="16">
        <v>6</v>
      </c>
      <c r="AL491" s="16">
        <v>35.799999999999997</v>
      </c>
      <c r="AM491" s="16" t="s">
        <v>25</v>
      </c>
    </row>
    <row r="492" spans="1:39" s="16" customFormat="1" ht="11.4">
      <c r="A492" s="16" t="s">
        <v>101</v>
      </c>
      <c r="B492" s="16">
        <v>29</v>
      </c>
      <c r="C492" s="16">
        <v>1</v>
      </c>
      <c r="D492" s="16">
        <v>24</v>
      </c>
      <c r="E492" s="16">
        <v>0</v>
      </c>
      <c r="F492" s="16">
        <v>4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 t="s">
        <v>25</v>
      </c>
      <c r="P492" s="16" t="s">
        <v>101</v>
      </c>
      <c r="Q492" s="16">
        <v>0</v>
      </c>
      <c r="R492" s="16">
        <v>2</v>
      </c>
      <c r="S492" s="16">
        <v>1</v>
      </c>
      <c r="T492" s="16">
        <v>16</v>
      </c>
      <c r="U492" s="16">
        <v>7</v>
      </c>
      <c r="V492" s="16">
        <v>3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19.3</v>
      </c>
      <c r="AG492" s="16">
        <v>24.8</v>
      </c>
      <c r="AH492" s="16">
        <v>10</v>
      </c>
      <c r="AI492" s="16">
        <v>34.479999999999997</v>
      </c>
      <c r="AJ492" s="16">
        <v>19</v>
      </c>
      <c r="AK492" s="16">
        <v>5.0999999999999996</v>
      </c>
      <c r="AL492" s="16">
        <v>26.1</v>
      </c>
      <c r="AM492" s="16" t="s">
        <v>25</v>
      </c>
    </row>
    <row r="493" spans="1:39" s="16" customFormat="1" ht="11.4">
      <c r="A493" s="16" t="s">
        <v>102</v>
      </c>
      <c r="B493" s="16">
        <v>25</v>
      </c>
      <c r="C493" s="16">
        <v>0</v>
      </c>
      <c r="D493" s="16">
        <v>24</v>
      </c>
      <c r="E493" s="16">
        <v>0</v>
      </c>
      <c r="F493" s="16">
        <v>1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 t="s">
        <v>25</v>
      </c>
      <c r="P493" s="16" t="s">
        <v>102</v>
      </c>
      <c r="Q493" s="16">
        <v>0</v>
      </c>
      <c r="R493" s="16">
        <v>0</v>
      </c>
      <c r="S493" s="16">
        <v>1</v>
      </c>
      <c r="T493" s="16">
        <v>15</v>
      </c>
      <c r="U493" s="16">
        <v>9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19</v>
      </c>
      <c r="AG493" s="16">
        <v>21.6</v>
      </c>
      <c r="AH493" s="16">
        <v>9</v>
      </c>
      <c r="AI493" s="16">
        <v>36</v>
      </c>
      <c r="AJ493" s="16">
        <v>19.399999999999999</v>
      </c>
      <c r="AK493" s="16">
        <v>2.2000000000000002</v>
      </c>
      <c r="AL493" s="16">
        <v>4.8</v>
      </c>
      <c r="AM493" s="16" t="s">
        <v>25</v>
      </c>
    </row>
    <row r="494" spans="1:39" s="16" customFormat="1" ht="11.4">
      <c r="A494" s="16" t="s">
        <v>103</v>
      </c>
      <c r="B494" s="16">
        <v>19</v>
      </c>
      <c r="C494" s="16">
        <v>2</v>
      </c>
      <c r="D494" s="16">
        <v>16</v>
      </c>
      <c r="E494" s="16">
        <v>0</v>
      </c>
      <c r="F494" s="16">
        <v>1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 t="s">
        <v>25</v>
      </c>
      <c r="P494" s="16" t="s">
        <v>103</v>
      </c>
      <c r="Q494" s="16">
        <v>0</v>
      </c>
      <c r="R494" s="16">
        <v>0</v>
      </c>
      <c r="S494" s="16">
        <v>5</v>
      </c>
      <c r="T494" s="16">
        <v>11</v>
      </c>
      <c r="U494" s="16">
        <v>1</v>
      </c>
      <c r="V494" s="16">
        <v>2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17.5</v>
      </c>
      <c r="AG494" s="16">
        <v>21.9</v>
      </c>
      <c r="AH494" s="16">
        <v>3</v>
      </c>
      <c r="AI494" s="16">
        <v>15.79</v>
      </c>
      <c r="AJ494" s="16">
        <v>17.100000000000001</v>
      </c>
      <c r="AK494" s="16">
        <v>4</v>
      </c>
      <c r="AL494" s="16">
        <v>16.399999999999999</v>
      </c>
      <c r="AM494" s="16" t="s">
        <v>25</v>
      </c>
    </row>
    <row r="495" spans="1:39" s="16" customFormat="1" ht="11.4">
      <c r="A495" s="16" t="s">
        <v>104</v>
      </c>
      <c r="B495" s="16">
        <v>20</v>
      </c>
      <c r="C495" s="16">
        <v>1</v>
      </c>
      <c r="D495" s="16">
        <v>19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 t="s">
        <v>25</v>
      </c>
      <c r="P495" s="16" t="s">
        <v>104</v>
      </c>
      <c r="Q495" s="16">
        <v>0</v>
      </c>
      <c r="R495" s="16">
        <v>2</v>
      </c>
      <c r="S495" s="16">
        <v>3</v>
      </c>
      <c r="T495" s="16">
        <v>10</v>
      </c>
      <c r="U495" s="16">
        <v>4</v>
      </c>
      <c r="V495" s="16">
        <v>1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17.3</v>
      </c>
      <c r="AG495" s="16">
        <v>22.3</v>
      </c>
      <c r="AH495" s="16">
        <v>5</v>
      </c>
      <c r="AI495" s="16">
        <v>25</v>
      </c>
      <c r="AJ495" s="16">
        <v>18.100000000000001</v>
      </c>
      <c r="AK495" s="16">
        <v>4.9000000000000004</v>
      </c>
      <c r="AL495" s="16">
        <v>24</v>
      </c>
      <c r="AM495" s="16" t="s">
        <v>25</v>
      </c>
    </row>
    <row r="496" spans="1:39" s="16" customFormat="1" ht="11.4">
      <c r="A496" s="16" t="s">
        <v>105</v>
      </c>
      <c r="B496" s="16">
        <v>20</v>
      </c>
      <c r="C496" s="16">
        <v>1</v>
      </c>
      <c r="D496" s="16">
        <v>16</v>
      </c>
      <c r="E496" s="16">
        <v>0</v>
      </c>
      <c r="F496" s="16">
        <v>3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 t="s">
        <v>25</v>
      </c>
      <c r="P496" s="16" t="s">
        <v>105</v>
      </c>
      <c r="Q496" s="16">
        <v>0</v>
      </c>
      <c r="R496" s="16">
        <v>0</v>
      </c>
      <c r="S496" s="16">
        <v>2</v>
      </c>
      <c r="T496" s="16">
        <v>15</v>
      </c>
      <c r="U496" s="16">
        <v>2</v>
      </c>
      <c r="V496" s="16">
        <v>1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17.8</v>
      </c>
      <c r="AG496" s="16">
        <v>21.8</v>
      </c>
      <c r="AH496" s="16">
        <v>3</v>
      </c>
      <c r="AI496" s="16">
        <v>15</v>
      </c>
      <c r="AJ496" s="16">
        <v>17.399999999999999</v>
      </c>
      <c r="AK496" s="16">
        <v>3.4</v>
      </c>
      <c r="AL496" s="16">
        <v>11.6</v>
      </c>
      <c r="AM496" s="16" t="s">
        <v>25</v>
      </c>
    </row>
    <row r="497" spans="1:39" s="16" customFormat="1" ht="11.4">
      <c r="A497" s="16" t="s">
        <v>106</v>
      </c>
      <c r="B497" s="16">
        <v>24</v>
      </c>
      <c r="C497" s="16">
        <v>2</v>
      </c>
      <c r="D497" s="16">
        <v>21</v>
      </c>
      <c r="E497" s="16">
        <v>0</v>
      </c>
      <c r="F497" s="16">
        <v>1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 t="s">
        <v>25</v>
      </c>
      <c r="P497" s="16" t="s">
        <v>106</v>
      </c>
      <c r="Q497" s="16">
        <v>0</v>
      </c>
      <c r="R497" s="16">
        <v>1</v>
      </c>
      <c r="S497" s="16">
        <v>4</v>
      </c>
      <c r="T497" s="16">
        <v>16</v>
      </c>
      <c r="U497" s="16">
        <v>3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16.8</v>
      </c>
      <c r="AG497" s="16">
        <v>20.3</v>
      </c>
      <c r="AH497" s="16">
        <v>3</v>
      </c>
      <c r="AI497" s="16">
        <v>12.5</v>
      </c>
      <c r="AJ497" s="16">
        <v>16.5</v>
      </c>
      <c r="AK497" s="16">
        <v>3.4</v>
      </c>
      <c r="AL497" s="16">
        <v>11.5</v>
      </c>
      <c r="AM497" s="16" t="s">
        <v>25</v>
      </c>
    </row>
    <row r="498" spans="1:39" s="16" customFormat="1" ht="11.4">
      <c r="A498" s="16" t="s">
        <v>107</v>
      </c>
      <c r="B498" s="16">
        <v>24</v>
      </c>
      <c r="C498" s="16">
        <v>0</v>
      </c>
      <c r="D498" s="16">
        <v>20</v>
      </c>
      <c r="E498" s="16">
        <v>0</v>
      </c>
      <c r="F498" s="16">
        <v>3</v>
      </c>
      <c r="G498" s="16">
        <v>1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 t="s">
        <v>25</v>
      </c>
      <c r="P498" s="16" t="s">
        <v>107</v>
      </c>
      <c r="Q498" s="16">
        <v>0</v>
      </c>
      <c r="R498" s="16">
        <v>2</v>
      </c>
      <c r="S498" s="16">
        <v>1</v>
      </c>
      <c r="T498" s="16">
        <v>17</v>
      </c>
      <c r="U498" s="16">
        <v>3</v>
      </c>
      <c r="V498" s="16">
        <v>1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17</v>
      </c>
      <c r="AG498" s="16">
        <v>20.5</v>
      </c>
      <c r="AH498" s="16">
        <v>4</v>
      </c>
      <c r="AI498" s="16">
        <v>16.670000000000002</v>
      </c>
      <c r="AJ498" s="16">
        <v>17.3</v>
      </c>
      <c r="AK498" s="16">
        <v>4.4000000000000004</v>
      </c>
      <c r="AL498" s="16">
        <v>19.3</v>
      </c>
      <c r="AM498" s="16" t="s">
        <v>25</v>
      </c>
    </row>
    <row r="499" spans="1:39" s="16" customFormat="1" ht="11.4">
      <c r="A499" s="16" t="s">
        <v>108</v>
      </c>
      <c r="B499" s="16">
        <v>24</v>
      </c>
      <c r="C499" s="16">
        <v>2</v>
      </c>
      <c r="D499" s="16">
        <v>17</v>
      </c>
      <c r="E499" s="16">
        <v>0</v>
      </c>
      <c r="F499" s="16">
        <v>5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 t="s">
        <v>25</v>
      </c>
      <c r="P499" s="16" t="s">
        <v>108</v>
      </c>
      <c r="Q499" s="16">
        <v>0</v>
      </c>
      <c r="R499" s="16">
        <v>3</v>
      </c>
      <c r="S499" s="16">
        <v>6</v>
      </c>
      <c r="T499" s="16">
        <v>10</v>
      </c>
      <c r="U499" s="16">
        <v>5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16</v>
      </c>
      <c r="AG499" s="16">
        <v>21.2</v>
      </c>
      <c r="AH499" s="16">
        <v>5</v>
      </c>
      <c r="AI499" s="16">
        <v>20.83</v>
      </c>
      <c r="AJ499" s="16">
        <v>16.8</v>
      </c>
      <c r="AK499" s="16">
        <v>4.8</v>
      </c>
      <c r="AL499" s="16">
        <v>23.4</v>
      </c>
      <c r="AM499" s="16" t="s">
        <v>25</v>
      </c>
    </row>
    <row r="500" spans="1:39" s="16" customFormat="1" ht="11.4">
      <c r="A500" s="16" t="s">
        <v>109</v>
      </c>
      <c r="B500" s="16">
        <v>14</v>
      </c>
      <c r="C500" s="16">
        <v>0</v>
      </c>
      <c r="D500" s="16">
        <v>13</v>
      </c>
      <c r="E500" s="16">
        <v>0</v>
      </c>
      <c r="F500" s="16">
        <v>1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 t="s">
        <v>25</v>
      </c>
      <c r="P500" s="16" t="s">
        <v>109</v>
      </c>
      <c r="Q500" s="16">
        <v>0</v>
      </c>
      <c r="R500" s="16">
        <v>0</v>
      </c>
      <c r="S500" s="16">
        <v>8</v>
      </c>
      <c r="T500" s="16">
        <v>6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14.8</v>
      </c>
      <c r="AG500" s="16">
        <v>16.7</v>
      </c>
      <c r="AH500" s="16">
        <v>0</v>
      </c>
      <c r="AI500" s="16">
        <v>0</v>
      </c>
      <c r="AJ500" s="16">
        <v>14.9</v>
      </c>
      <c r="AK500" s="16">
        <v>1.9</v>
      </c>
      <c r="AL500" s="16">
        <v>3.7</v>
      </c>
      <c r="AM500" s="16" t="s">
        <v>25</v>
      </c>
    </row>
    <row r="501" spans="1:39" s="16" customFormat="1" ht="11.4">
      <c r="A501" s="16" t="s">
        <v>110</v>
      </c>
      <c r="B501" s="16">
        <v>19</v>
      </c>
      <c r="C501" s="16">
        <v>1</v>
      </c>
      <c r="D501" s="16">
        <v>14</v>
      </c>
      <c r="E501" s="16">
        <v>0</v>
      </c>
      <c r="F501" s="16">
        <v>4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 t="s">
        <v>25</v>
      </c>
      <c r="P501" s="16" t="s">
        <v>110</v>
      </c>
      <c r="Q501" s="16">
        <v>0</v>
      </c>
      <c r="R501" s="16">
        <v>2</v>
      </c>
      <c r="S501" s="16">
        <v>10</v>
      </c>
      <c r="T501" s="16">
        <v>5</v>
      </c>
      <c r="U501" s="16">
        <v>2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14.8</v>
      </c>
      <c r="AG501" s="16">
        <v>19.899999999999999</v>
      </c>
      <c r="AH501" s="16">
        <v>2</v>
      </c>
      <c r="AI501" s="16">
        <v>10.53</v>
      </c>
      <c r="AJ501" s="16">
        <v>14.3</v>
      </c>
      <c r="AK501" s="16">
        <v>4.2</v>
      </c>
      <c r="AL501" s="16">
        <v>17.7</v>
      </c>
      <c r="AM501" s="16" t="s">
        <v>25</v>
      </c>
    </row>
    <row r="502" spans="1:39" s="16" customFormat="1" ht="11.4">
      <c r="A502" s="16" t="s">
        <v>111</v>
      </c>
      <c r="B502" s="16">
        <v>17</v>
      </c>
      <c r="C502" s="16">
        <v>1</v>
      </c>
      <c r="D502" s="16">
        <v>15</v>
      </c>
      <c r="E502" s="16">
        <v>0</v>
      </c>
      <c r="F502" s="16">
        <v>1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 t="s">
        <v>25</v>
      </c>
      <c r="P502" s="16" t="s">
        <v>111</v>
      </c>
      <c r="Q502" s="16">
        <v>0</v>
      </c>
      <c r="R502" s="16">
        <v>3</v>
      </c>
      <c r="S502" s="16">
        <v>6</v>
      </c>
      <c r="T502" s="16">
        <v>5</v>
      </c>
      <c r="U502" s="16">
        <v>3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14.8</v>
      </c>
      <c r="AG502" s="16">
        <v>20.5</v>
      </c>
      <c r="AH502" s="16">
        <v>3</v>
      </c>
      <c r="AI502" s="16">
        <v>17.649999999999999</v>
      </c>
      <c r="AJ502" s="16">
        <v>14.2</v>
      </c>
      <c r="AK502" s="16">
        <v>4.4000000000000004</v>
      </c>
      <c r="AL502" s="16">
        <v>19.3</v>
      </c>
      <c r="AM502" s="16" t="s">
        <v>25</v>
      </c>
    </row>
    <row r="503" spans="1:39" s="16" customFormat="1" ht="11.4">
      <c r="A503" s="16" t="s">
        <v>112</v>
      </c>
      <c r="B503" s="16">
        <v>29</v>
      </c>
      <c r="C503" s="16">
        <v>0</v>
      </c>
      <c r="D503" s="16">
        <v>28</v>
      </c>
      <c r="E503" s="16">
        <v>0</v>
      </c>
      <c r="F503" s="16">
        <v>1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 t="s">
        <v>25</v>
      </c>
      <c r="P503" s="16" t="s">
        <v>112</v>
      </c>
      <c r="Q503" s="16">
        <v>0</v>
      </c>
      <c r="R503" s="16">
        <v>5</v>
      </c>
      <c r="S503" s="16">
        <v>7</v>
      </c>
      <c r="T503" s="16">
        <v>11</v>
      </c>
      <c r="U503" s="16">
        <v>4</v>
      </c>
      <c r="V503" s="16">
        <v>2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15.9</v>
      </c>
      <c r="AG503" s="16">
        <v>21.2</v>
      </c>
      <c r="AH503" s="16">
        <v>6</v>
      </c>
      <c r="AI503" s="16">
        <v>20.69</v>
      </c>
      <c r="AJ503" s="16">
        <v>15.5</v>
      </c>
      <c r="AK503" s="16">
        <v>4.9000000000000004</v>
      </c>
      <c r="AL503" s="16">
        <v>24.3</v>
      </c>
      <c r="AM503" s="16" t="s">
        <v>25</v>
      </c>
    </row>
    <row r="504" spans="1:39" s="16" customFormat="1" ht="11.4">
      <c r="A504" s="16" t="s">
        <v>113</v>
      </c>
      <c r="B504" s="16">
        <v>30</v>
      </c>
      <c r="C504" s="16">
        <v>4</v>
      </c>
      <c r="D504" s="16">
        <v>21</v>
      </c>
      <c r="E504" s="16">
        <v>1</v>
      </c>
      <c r="F504" s="16">
        <v>4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 t="s">
        <v>25</v>
      </c>
      <c r="P504" s="16" t="s">
        <v>113</v>
      </c>
      <c r="Q504" s="16">
        <v>0</v>
      </c>
      <c r="R504" s="16">
        <v>4</v>
      </c>
      <c r="S504" s="16">
        <v>7</v>
      </c>
      <c r="T504" s="16">
        <v>14</v>
      </c>
      <c r="U504" s="16">
        <v>5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15.6</v>
      </c>
      <c r="AG504" s="16">
        <v>20.399999999999999</v>
      </c>
      <c r="AH504" s="16">
        <v>5</v>
      </c>
      <c r="AI504" s="16">
        <v>16.670000000000002</v>
      </c>
      <c r="AJ504" s="16">
        <v>16.899999999999999</v>
      </c>
      <c r="AK504" s="16">
        <v>4.5</v>
      </c>
      <c r="AL504" s="16">
        <v>20.5</v>
      </c>
      <c r="AM504" s="16" t="s">
        <v>25</v>
      </c>
    </row>
    <row r="505" spans="1:39" s="16" customFormat="1" ht="11.4">
      <c r="A505" s="16" t="s">
        <v>114</v>
      </c>
      <c r="B505" s="16">
        <v>40</v>
      </c>
      <c r="C505" s="16">
        <v>2</v>
      </c>
      <c r="D505" s="16">
        <v>34</v>
      </c>
      <c r="E505" s="16">
        <v>0</v>
      </c>
      <c r="F505" s="16">
        <v>4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 t="s">
        <v>25</v>
      </c>
      <c r="P505" s="16" t="s">
        <v>114</v>
      </c>
      <c r="Q505" s="16">
        <v>0</v>
      </c>
      <c r="R505" s="16">
        <v>4</v>
      </c>
      <c r="S505" s="16">
        <v>17</v>
      </c>
      <c r="T505" s="16">
        <v>13</v>
      </c>
      <c r="U505" s="16">
        <v>5</v>
      </c>
      <c r="V505" s="16">
        <v>1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15.7</v>
      </c>
      <c r="AG505" s="16">
        <v>20.6</v>
      </c>
      <c r="AH505" s="16">
        <v>6</v>
      </c>
      <c r="AI505" s="16">
        <v>15</v>
      </c>
      <c r="AJ505" s="16">
        <v>14.7</v>
      </c>
      <c r="AK505" s="16">
        <v>4.3</v>
      </c>
      <c r="AL505" s="16">
        <v>18.7</v>
      </c>
      <c r="AM505" s="16" t="s">
        <v>25</v>
      </c>
    </row>
    <row r="506" spans="1:39" s="16" customFormat="1" ht="11.4">
      <c r="A506" s="16" t="s">
        <v>115</v>
      </c>
      <c r="B506" s="16">
        <v>22</v>
      </c>
      <c r="C506" s="16">
        <v>1</v>
      </c>
      <c r="D506" s="16">
        <v>21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 t="s">
        <v>25</v>
      </c>
      <c r="P506" s="16" t="s">
        <v>115</v>
      </c>
      <c r="Q506" s="16">
        <v>0</v>
      </c>
      <c r="R506" s="16">
        <v>1</v>
      </c>
      <c r="S506" s="16">
        <v>9</v>
      </c>
      <c r="T506" s="16">
        <v>8</v>
      </c>
      <c r="U506" s="16">
        <v>3</v>
      </c>
      <c r="V506" s="16">
        <v>1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16</v>
      </c>
      <c r="AG506" s="16">
        <v>20.399999999999999</v>
      </c>
      <c r="AH506" s="16">
        <v>4</v>
      </c>
      <c r="AI506" s="16">
        <v>18.18</v>
      </c>
      <c r="AJ506" s="16">
        <v>15.7</v>
      </c>
      <c r="AK506" s="16">
        <v>4.5</v>
      </c>
      <c r="AL506" s="16">
        <v>20.3</v>
      </c>
      <c r="AM506" s="16" t="s">
        <v>25</v>
      </c>
    </row>
    <row r="507" spans="1:39" s="16" customFormat="1" ht="11.4">
      <c r="A507" s="16" t="s">
        <v>116</v>
      </c>
      <c r="B507" s="16">
        <v>33</v>
      </c>
      <c r="C507" s="16">
        <v>1</v>
      </c>
      <c r="D507" s="16">
        <v>30</v>
      </c>
      <c r="E507" s="16">
        <v>0</v>
      </c>
      <c r="F507" s="16">
        <v>2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 t="s">
        <v>25</v>
      </c>
      <c r="P507" s="16" t="s">
        <v>116</v>
      </c>
      <c r="Q507" s="16">
        <v>0</v>
      </c>
      <c r="R507" s="16">
        <v>0</v>
      </c>
      <c r="S507" s="16">
        <v>13</v>
      </c>
      <c r="T507" s="16">
        <v>15</v>
      </c>
      <c r="U507" s="16">
        <v>4</v>
      </c>
      <c r="V507" s="16">
        <v>1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16.7</v>
      </c>
      <c r="AG507" s="16">
        <v>20</v>
      </c>
      <c r="AH507" s="16">
        <v>5</v>
      </c>
      <c r="AI507" s="16">
        <v>15.15</v>
      </c>
      <c r="AJ507" s="16">
        <v>16.600000000000001</v>
      </c>
      <c r="AK507" s="16">
        <v>3.9</v>
      </c>
      <c r="AL507" s="16">
        <v>15</v>
      </c>
      <c r="AM507" s="16" t="s">
        <v>25</v>
      </c>
    </row>
    <row r="508" spans="1:39" s="16" customFormat="1" ht="11.4">
      <c r="A508" s="16" t="s">
        <v>117</v>
      </c>
      <c r="B508" s="16">
        <v>23</v>
      </c>
      <c r="C508" s="16">
        <v>0</v>
      </c>
      <c r="D508" s="16">
        <v>20</v>
      </c>
      <c r="E508" s="16">
        <v>0</v>
      </c>
      <c r="F508" s="16">
        <v>3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 t="s">
        <v>25</v>
      </c>
      <c r="P508" s="16" t="s">
        <v>117</v>
      </c>
      <c r="Q508" s="16">
        <v>0</v>
      </c>
      <c r="R508" s="16">
        <v>3</v>
      </c>
      <c r="S508" s="16">
        <v>5</v>
      </c>
      <c r="T508" s="16">
        <v>12</v>
      </c>
      <c r="U508" s="16">
        <v>2</v>
      </c>
      <c r="V508" s="16">
        <v>1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15.7</v>
      </c>
      <c r="AG508" s="16">
        <v>20.2</v>
      </c>
      <c r="AH508" s="16">
        <v>3</v>
      </c>
      <c r="AI508" s="16">
        <v>13.04</v>
      </c>
      <c r="AJ508" s="16">
        <v>15.3</v>
      </c>
      <c r="AK508" s="16">
        <v>4.2</v>
      </c>
      <c r="AL508" s="16">
        <v>18</v>
      </c>
      <c r="AM508" s="16" t="s">
        <v>25</v>
      </c>
    </row>
    <row r="509" spans="1:39" s="16" customFormat="1" ht="11.4">
      <c r="A509" s="16" t="s">
        <v>118</v>
      </c>
      <c r="B509" s="16">
        <v>30</v>
      </c>
      <c r="C509" s="16">
        <v>2</v>
      </c>
      <c r="D509" s="16">
        <v>26</v>
      </c>
      <c r="E509" s="16">
        <v>0</v>
      </c>
      <c r="F509" s="16">
        <v>2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 t="s">
        <v>25</v>
      </c>
      <c r="P509" s="16" t="s">
        <v>118</v>
      </c>
      <c r="Q509" s="16">
        <v>0</v>
      </c>
      <c r="R509" s="16">
        <v>4</v>
      </c>
      <c r="S509" s="16">
        <v>9</v>
      </c>
      <c r="T509" s="16">
        <v>10</v>
      </c>
      <c r="U509" s="16">
        <v>7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16.3</v>
      </c>
      <c r="AG509" s="16">
        <v>21.9</v>
      </c>
      <c r="AH509" s="16">
        <v>7</v>
      </c>
      <c r="AI509" s="16">
        <v>23.33</v>
      </c>
      <c r="AJ509" s="16">
        <v>16.5</v>
      </c>
      <c r="AK509" s="16">
        <v>4.7</v>
      </c>
      <c r="AL509" s="16">
        <v>21.8</v>
      </c>
      <c r="AM509" s="16" t="s">
        <v>25</v>
      </c>
    </row>
    <row r="510" spans="1:39" s="16" customFormat="1" ht="11.4">
      <c r="A510" s="16" t="s">
        <v>119</v>
      </c>
      <c r="B510" s="16">
        <v>41</v>
      </c>
      <c r="C510" s="16">
        <v>1</v>
      </c>
      <c r="D510" s="16">
        <v>34</v>
      </c>
      <c r="E510" s="16">
        <v>0</v>
      </c>
      <c r="F510" s="16">
        <v>6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 t="s">
        <v>25</v>
      </c>
      <c r="P510" s="16" t="s">
        <v>119</v>
      </c>
      <c r="Q510" s="16">
        <v>0</v>
      </c>
      <c r="R510" s="16">
        <v>4</v>
      </c>
      <c r="S510" s="16">
        <v>4</v>
      </c>
      <c r="T510" s="16">
        <v>17</v>
      </c>
      <c r="U510" s="16">
        <v>14</v>
      </c>
      <c r="V510" s="16">
        <v>2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18.5</v>
      </c>
      <c r="AG510" s="16">
        <v>23.4</v>
      </c>
      <c r="AH510" s="16">
        <v>16</v>
      </c>
      <c r="AI510" s="16">
        <v>39.020000000000003</v>
      </c>
      <c r="AJ510" s="16">
        <v>18.7</v>
      </c>
      <c r="AK510" s="16">
        <v>5</v>
      </c>
      <c r="AL510" s="16">
        <v>24.6</v>
      </c>
      <c r="AM510" s="16" t="s">
        <v>25</v>
      </c>
    </row>
    <row r="511" spans="1:39" s="16" customFormat="1" ht="11.4">
      <c r="A511" s="16" t="s">
        <v>120</v>
      </c>
      <c r="B511" s="16">
        <v>24</v>
      </c>
      <c r="C511" s="16">
        <v>3</v>
      </c>
      <c r="D511" s="16">
        <v>15</v>
      </c>
      <c r="E511" s="16">
        <v>2</v>
      </c>
      <c r="F511" s="16">
        <v>4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 t="s">
        <v>25</v>
      </c>
      <c r="P511" s="16" t="s">
        <v>120</v>
      </c>
      <c r="Q511" s="16">
        <v>0</v>
      </c>
      <c r="R511" s="16">
        <v>0</v>
      </c>
      <c r="S511" s="16">
        <v>2</v>
      </c>
      <c r="T511" s="16">
        <v>15</v>
      </c>
      <c r="U511" s="16">
        <v>6</v>
      </c>
      <c r="V511" s="16">
        <v>1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18.8</v>
      </c>
      <c r="AG511" s="16">
        <v>24.6</v>
      </c>
      <c r="AH511" s="16">
        <v>7</v>
      </c>
      <c r="AI511" s="16">
        <v>29.17</v>
      </c>
      <c r="AJ511" s="16">
        <v>18</v>
      </c>
      <c r="AK511" s="16">
        <v>4</v>
      </c>
      <c r="AL511" s="16">
        <v>15.8</v>
      </c>
      <c r="AM511" s="16" t="s">
        <v>25</v>
      </c>
    </row>
    <row r="512" spans="1:39" s="16" customFormat="1" ht="11.4">
      <c r="A512" s="16" t="s">
        <v>121</v>
      </c>
      <c r="B512" s="16">
        <v>28</v>
      </c>
      <c r="C512" s="16">
        <v>2</v>
      </c>
      <c r="D512" s="16">
        <v>24</v>
      </c>
      <c r="E512" s="16">
        <v>0</v>
      </c>
      <c r="F512" s="16">
        <v>1</v>
      </c>
      <c r="G512" s="16">
        <v>1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 t="s">
        <v>25</v>
      </c>
      <c r="P512" s="16" t="s">
        <v>121</v>
      </c>
      <c r="Q512" s="16">
        <v>0</v>
      </c>
      <c r="R512" s="16">
        <v>0</v>
      </c>
      <c r="S512" s="16">
        <v>3</v>
      </c>
      <c r="T512" s="16">
        <v>12</v>
      </c>
      <c r="U512" s="16">
        <v>9</v>
      </c>
      <c r="V512" s="16">
        <v>4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19.2</v>
      </c>
      <c r="AG512" s="16">
        <v>24.4</v>
      </c>
      <c r="AH512" s="16">
        <v>13</v>
      </c>
      <c r="AI512" s="16">
        <v>46.43</v>
      </c>
      <c r="AJ512" s="16">
        <v>19.100000000000001</v>
      </c>
      <c r="AK512" s="16">
        <v>3.6</v>
      </c>
      <c r="AL512" s="16">
        <v>13</v>
      </c>
      <c r="AM512" s="16" t="s">
        <v>25</v>
      </c>
    </row>
    <row r="513" spans="1:39" s="16" customFormat="1" ht="11.4">
      <c r="A513" s="16" t="s">
        <v>122</v>
      </c>
      <c r="B513" s="16">
        <v>35</v>
      </c>
      <c r="C513" s="16">
        <v>1</v>
      </c>
      <c r="D513" s="16">
        <v>32</v>
      </c>
      <c r="E513" s="16">
        <v>0</v>
      </c>
      <c r="F513" s="16">
        <v>2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 t="s">
        <v>25</v>
      </c>
      <c r="P513" s="16" t="s">
        <v>122</v>
      </c>
      <c r="Q513" s="16">
        <v>0</v>
      </c>
      <c r="R513" s="16">
        <v>3</v>
      </c>
      <c r="S513" s="16">
        <v>12</v>
      </c>
      <c r="T513" s="16">
        <v>16</v>
      </c>
      <c r="U513" s="16">
        <v>3</v>
      </c>
      <c r="V513" s="16">
        <v>1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15.4</v>
      </c>
      <c r="AG513" s="16">
        <v>19.2</v>
      </c>
      <c r="AH513" s="16">
        <v>4</v>
      </c>
      <c r="AI513" s="16">
        <v>11.43</v>
      </c>
      <c r="AJ513" s="16">
        <v>15.7</v>
      </c>
      <c r="AK513" s="16">
        <v>4.2</v>
      </c>
      <c r="AL513" s="16">
        <v>17.3</v>
      </c>
      <c r="AM513" s="16" t="s">
        <v>25</v>
      </c>
    </row>
    <row r="514" spans="1:39" s="16" customFormat="1" ht="11.4">
      <c r="A514" s="16" t="s">
        <v>123</v>
      </c>
      <c r="B514" s="16">
        <v>21</v>
      </c>
      <c r="C514" s="16">
        <v>0</v>
      </c>
      <c r="D514" s="16">
        <v>18</v>
      </c>
      <c r="E514" s="16">
        <v>1</v>
      </c>
      <c r="F514" s="16">
        <v>1</v>
      </c>
      <c r="G514" s="16">
        <v>1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 t="s">
        <v>25</v>
      </c>
      <c r="P514" s="16" t="s">
        <v>123</v>
      </c>
      <c r="Q514" s="16">
        <v>0</v>
      </c>
      <c r="R514" s="16">
        <v>0</v>
      </c>
      <c r="S514" s="16">
        <v>5</v>
      </c>
      <c r="T514" s="16">
        <v>13</v>
      </c>
      <c r="U514" s="16">
        <v>3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17.3</v>
      </c>
      <c r="AG514" s="16">
        <v>20.7</v>
      </c>
      <c r="AH514" s="16">
        <v>3</v>
      </c>
      <c r="AI514" s="16">
        <v>14.29</v>
      </c>
      <c r="AJ514" s="16">
        <v>17.7</v>
      </c>
      <c r="AK514" s="16">
        <v>3.2</v>
      </c>
      <c r="AL514" s="16">
        <v>10.1</v>
      </c>
      <c r="AM514" s="16" t="s">
        <v>25</v>
      </c>
    </row>
    <row r="515" spans="1:39" s="16" customFormat="1" ht="11.4">
      <c r="A515" s="16" t="s">
        <v>124</v>
      </c>
      <c r="B515" s="16">
        <v>25</v>
      </c>
      <c r="C515" s="16">
        <v>4</v>
      </c>
      <c r="D515" s="16">
        <v>20</v>
      </c>
      <c r="E515" s="16">
        <v>0</v>
      </c>
      <c r="F515" s="16">
        <v>1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 t="s">
        <v>25</v>
      </c>
      <c r="P515" s="16" t="s">
        <v>124</v>
      </c>
      <c r="Q515" s="16">
        <v>0</v>
      </c>
      <c r="R515" s="16">
        <v>0</v>
      </c>
      <c r="S515" s="16">
        <v>2</v>
      </c>
      <c r="T515" s="16">
        <v>12</v>
      </c>
      <c r="U515" s="16">
        <v>9</v>
      </c>
      <c r="V515" s="16">
        <v>2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19.8</v>
      </c>
      <c r="AG515" s="16">
        <v>22.9</v>
      </c>
      <c r="AH515" s="16">
        <v>11</v>
      </c>
      <c r="AI515" s="16">
        <v>44</v>
      </c>
      <c r="AJ515" s="16">
        <v>19.3</v>
      </c>
      <c r="AK515" s="16">
        <v>3.7</v>
      </c>
      <c r="AL515" s="16">
        <v>14</v>
      </c>
      <c r="AM515" s="16" t="s">
        <v>25</v>
      </c>
    </row>
    <row r="516" spans="1:39" s="16" customFormat="1" ht="11.4">
      <c r="A516" s="16" t="s">
        <v>125</v>
      </c>
      <c r="B516" s="16">
        <v>24</v>
      </c>
      <c r="C516" s="16">
        <v>0</v>
      </c>
      <c r="D516" s="16">
        <v>22</v>
      </c>
      <c r="E516" s="16">
        <v>1</v>
      </c>
      <c r="F516" s="16">
        <v>1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 t="s">
        <v>25</v>
      </c>
      <c r="P516" s="16" t="s">
        <v>125</v>
      </c>
      <c r="Q516" s="16">
        <v>0</v>
      </c>
      <c r="R516" s="16">
        <v>0</v>
      </c>
      <c r="S516" s="16">
        <v>9</v>
      </c>
      <c r="T516" s="16">
        <v>13</v>
      </c>
      <c r="U516" s="16">
        <v>2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16.600000000000001</v>
      </c>
      <c r="AG516" s="16">
        <v>19.2</v>
      </c>
      <c r="AH516" s="16">
        <v>2</v>
      </c>
      <c r="AI516" s="16">
        <v>8.3330000000000002</v>
      </c>
      <c r="AJ516" s="16">
        <v>16.8</v>
      </c>
      <c r="AK516" s="16">
        <v>3.4</v>
      </c>
      <c r="AL516" s="16">
        <v>11.7</v>
      </c>
      <c r="AM516" s="16" t="s">
        <v>25</v>
      </c>
    </row>
    <row r="517" spans="1:39" s="16" customFormat="1" ht="11.4">
      <c r="A517" s="16" t="s">
        <v>126</v>
      </c>
      <c r="B517" s="16">
        <v>30</v>
      </c>
      <c r="C517" s="16">
        <v>4</v>
      </c>
      <c r="D517" s="16">
        <v>25</v>
      </c>
      <c r="E517" s="16">
        <v>0</v>
      </c>
      <c r="F517" s="16">
        <v>0</v>
      </c>
      <c r="G517" s="16">
        <v>1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 t="s">
        <v>25</v>
      </c>
      <c r="P517" s="16" t="s">
        <v>126</v>
      </c>
      <c r="Q517" s="16">
        <v>0</v>
      </c>
      <c r="R517" s="16">
        <v>1</v>
      </c>
      <c r="S517" s="16">
        <v>2</v>
      </c>
      <c r="T517" s="16">
        <v>14</v>
      </c>
      <c r="U517" s="16">
        <v>12</v>
      </c>
      <c r="V517" s="16">
        <v>0</v>
      </c>
      <c r="W517" s="16">
        <v>1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18.899999999999999</v>
      </c>
      <c r="AG517" s="16">
        <v>21</v>
      </c>
      <c r="AH517" s="16">
        <v>13</v>
      </c>
      <c r="AI517" s="16">
        <v>43.33</v>
      </c>
      <c r="AJ517" s="16">
        <v>19.2</v>
      </c>
      <c r="AK517" s="16">
        <v>3.7</v>
      </c>
      <c r="AL517" s="16">
        <v>13.8</v>
      </c>
      <c r="AM517" s="16" t="s">
        <v>25</v>
      </c>
    </row>
    <row r="518" spans="1:39" s="16" customFormat="1" ht="11.4">
      <c r="A518" s="16" t="s">
        <v>127</v>
      </c>
      <c r="B518" s="16">
        <v>39</v>
      </c>
      <c r="C518" s="16">
        <v>3</v>
      </c>
      <c r="D518" s="16">
        <v>34</v>
      </c>
      <c r="E518" s="16">
        <v>0</v>
      </c>
      <c r="F518" s="16">
        <v>2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 t="s">
        <v>25</v>
      </c>
      <c r="P518" s="16" t="s">
        <v>127</v>
      </c>
      <c r="Q518" s="16">
        <v>0</v>
      </c>
      <c r="R518" s="16">
        <v>0</v>
      </c>
      <c r="S518" s="16">
        <v>6</v>
      </c>
      <c r="T518" s="16">
        <v>26</v>
      </c>
      <c r="U518" s="16">
        <v>7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17.5</v>
      </c>
      <c r="AG518" s="16">
        <v>20.7</v>
      </c>
      <c r="AH518" s="16">
        <v>7</v>
      </c>
      <c r="AI518" s="16">
        <v>17.95</v>
      </c>
      <c r="AJ518" s="16">
        <v>17.2</v>
      </c>
      <c r="AK518" s="16">
        <v>2.9</v>
      </c>
      <c r="AL518" s="16">
        <v>8.6</v>
      </c>
      <c r="AM518" s="16" t="s">
        <v>25</v>
      </c>
    </row>
    <row r="519" spans="1:39" s="16" customFormat="1" ht="11.4">
      <c r="A519" s="16" t="s">
        <v>128</v>
      </c>
      <c r="B519" s="16">
        <v>26</v>
      </c>
      <c r="C519" s="16">
        <v>4</v>
      </c>
      <c r="D519" s="16">
        <v>19</v>
      </c>
      <c r="E519" s="16">
        <v>0</v>
      </c>
      <c r="F519" s="16">
        <v>3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 t="s">
        <v>25</v>
      </c>
      <c r="P519" s="16" t="s">
        <v>128</v>
      </c>
      <c r="Q519" s="16">
        <v>0</v>
      </c>
      <c r="R519" s="16">
        <v>0</v>
      </c>
      <c r="S519" s="16">
        <v>3</v>
      </c>
      <c r="T519" s="16">
        <v>12</v>
      </c>
      <c r="U519" s="16">
        <v>7</v>
      </c>
      <c r="V519" s="16">
        <v>3</v>
      </c>
      <c r="W519" s="16">
        <v>1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20.2</v>
      </c>
      <c r="AG519" s="16">
        <v>25.3</v>
      </c>
      <c r="AH519" s="16">
        <v>11</v>
      </c>
      <c r="AI519" s="16">
        <v>42.31</v>
      </c>
      <c r="AJ519" s="16">
        <v>19.7</v>
      </c>
      <c r="AK519" s="16">
        <v>4.4000000000000004</v>
      </c>
      <c r="AL519" s="16">
        <v>19.7</v>
      </c>
      <c r="AM519" s="16" t="s">
        <v>25</v>
      </c>
    </row>
    <row r="520" spans="1:39" s="16" customFormat="1" ht="11.4">
      <c r="A520" s="16" t="s">
        <v>129</v>
      </c>
      <c r="B520" s="16">
        <v>15</v>
      </c>
      <c r="C520" s="16">
        <v>3</v>
      </c>
      <c r="D520" s="16">
        <v>11</v>
      </c>
      <c r="E520" s="16">
        <v>0</v>
      </c>
      <c r="F520" s="16">
        <v>1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 t="s">
        <v>25</v>
      </c>
      <c r="P520" s="16" t="s">
        <v>129</v>
      </c>
      <c r="Q520" s="16">
        <v>0</v>
      </c>
      <c r="R520" s="16">
        <v>0</v>
      </c>
      <c r="S520" s="16">
        <v>0</v>
      </c>
      <c r="T520" s="16">
        <v>7</v>
      </c>
      <c r="U520" s="16">
        <v>6</v>
      </c>
      <c r="V520" s="16">
        <v>2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20.7</v>
      </c>
      <c r="AG520" s="16">
        <v>25</v>
      </c>
      <c r="AH520" s="16">
        <v>8</v>
      </c>
      <c r="AI520" s="16">
        <v>53.33</v>
      </c>
      <c r="AJ520" s="16">
        <v>20.399999999999999</v>
      </c>
      <c r="AK520" s="16">
        <v>3.8</v>
      </c>
      <c r="AL520" s="16">
        <v>14.3</v>
      </c>
      <c r="AM520" s="16" t="s">
        <v>25</v>
      </c>
    </row>
    <row r="521" spans="1:39" s="16" customFormat="1" ht="11.4">
      <c r="A521" s="16" t="s">
        <v>130</v>
      </c>
      <c r="B521" s="16">
        <v>14</v>
      </c>
      <c r="C521" s="16">
        <v>3</v>
      </c>
      <c r="D521" s="16">
        <v>10</v>
      </c>
      <c r="E521" s="16">
        <v>0</v>
      </c>
      <c r="F521" s="16">
        <v>1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 t="s">
        <v>25</v>
      </c>
      <c r="P521" s="16" t="s">
        <v>130</v>
      </c>
      <c r="Q521" s="16">
        <v>0</v>
      </c>
      <c r="R521" s="16">
        <v>0</v>
      </c>
      <c r="S521" s="16">
        <v>0</v>
      </c>
      <c r="T521" s="16">
        <v>6</v>
      </c>
      <c r="U521" s="16">
        <v>6</v>
      </c>
      <c r="V521" s="16">
        <v>2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21</v>
      </c>
      <c r="AG521" s="16">
        <v>25.1</v>
      </c>
      <c r="AH521" s="16">
        <v>8</v>
      </c>
      <c r="AI521" s="16">
        <v>57.14</v>
      </c>
      <c r="AJ521" s="16">
        <v>21.4</v>
      </c>
      <c r="AK521" s="16">
        <v>3</v>
      </c>
      <c r="AL521" s="16">
        <v>8.9</v>
      </c>
      <c r="AM521" s="16" t="s">
        <v>25</v>
      </c>
    </row>
    <row r="522" spans="1:39" s="16" customFormat="1" ht="11.4">
      <c r="A522" s="16" t="s">
        <v>131</v>
      </c>
      <c r="B522" s="16">
        <v>14</v>
      </c>
      <c r="C522" s="16">
        <v>4</v>
      </c>
      <c r="D522" s="16">
        <v>10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 t="s">
        <v>25</v>
      </c>
      <c r="P522" s="16" t="s">
        <v>131</v>
      </c>
      <c r="Q522" s="16">
        <v>0</v>
      </c>
      <c r="R522" s="16">
        <v>0</v>
      </c>
      <c r="S522" s="16">
        <v>3</v>
      </c>
      <c r="T522" s="16">
        <v>3</v>
      </c>
      <c r="U522" s="16">
        <v>6</v>
      </c>
      <c r="V522" s="16">
        <v>2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20.100000000000001</v>
      </c>
      <c r="AG522" s="16">
        <v>25.8</v>
      </c>
      <c r="AH522" s="16">
        <v>8</v>
      </c>
      <c r="AI522" s="16">
        <v>57.14</v>
      </c>
      <c r="AJ522" s="16">
        <v>20.8</v>
      </c>
      <c r="AK522" s="16">
        <v>4.5</v>
      </c>
      <c r="AL522" s="16">
        <v>20.399999999999999</v>
      </c>
      <c r="AM522" s="16" t="s">
        <v>25</v>
      </c>
    </row>
    <row r="523" spans="1:39" s="16" customFormat="1" ht="11.4">
      <c r="A523" s="16" t="s">
        <v>132</v>
      </c>
      <c r="B523" s="16">
        <v>26</v>
      </c>
      <c r="C523" s="16">
        <v>2</v>
      </c>
      <c r="D523" s="16">
        <v>23</v>
      </c>
      <c r="E523" s="16">
        <v>0</v>
      </c>
      <c r="F523" s="16">
        <v>1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 t="s">
        <v>25</v>
      </c>
      <c r="P523" s="16" t="s">
        <v>132</v>
      </c>
      <c r="Q523" s="16">
        <v>0</v>
      </c>
      <c r="R523" s="16">
        <v>1</v>
      </c>
      <c r="S523" s="16">
        <v>8</v>
      </c>
      <c r="T523" s="16">
        <v>12</v>
      </c>
      <c r="U523" s="16">
        <v>5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16.899999999999999</v>
      </c>
      <c r="AG523" s="16">
        <v>20.7</v>
      </c>
      <c r="AH523" s="16">
        <v>5</v>
      </c>
      <c r="AI523" s="16">
        <v>19.23</v>
      </c>
      <c r="AJ523" s="16">
        <v>16.899999999999999</v>
      </c>
      <c r="AK523" s="16">
        <v>3.6</v>
      </c>
      <c r="AL523" s="16">
        <v>13</v>
      </c>
      <c r="AM523" s="16" t="s">
        <v>25</v>
      </c>
    </row>
    <row r="524" spans="1:39" s="16" customFormat="1" ht="11.4">
      <c r="A524" s="16" t="s">
        <v>133</v>
      </c>
      <c r="B524" s="16">
        <v>22</v>
      </c>
      <c r="C524" s="16">
        <v>4</v>
      </c>
      <c r="D524" s="16">
        <v>17</v>
      </c>
      <c r="E524" s="16">
        <v>1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 t="s">
        <v>25</v>
      </c>
      <c r="P524" s="16" t="s">
        <v>133</v>
      </c>
      <c r="Q524" s="16">
        <v>0</v>
      </c>
      <c r="R524" s="16">
        <v>0</v>
      </c>
      <c r="S524" s="16">
        <v>0</v>
      </c>
      <c r="T524" s="16">
        <v>12</v>
      </c>
      <c r="U524" s="16">
        <v>4</v>
      </c>
      <c r="V524" s="16">
        <v>4</v>
      </c>
      <c r="W524" s="16">
        <v>1</v>
      </c>
      <c r="X524" s="16">
        <v>1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22.3</v>
      </c>
      <c r="AG524" s="16">
        <v>28.5</v>
      </c>
      <c r="AH524" s="16">
        <v>10</v>
      </c>
      <c r="AI524" s="16">
        <v>45.45</v>
      </c>
      <c r="AJ524" s="16">
        <v>19.899999999999999</v>
      </c>
      <c r="AK524" s="16">
        <v>5.5</v>
      </c>
      <c r="AL524" s="16">
        <v>30</v>
      </c>
      <c r="AM524" s="16" t="s">
        <v>25</v>
      </c>
    </row>
    <row r="525" spans="1:39" s="16" customFormat="1" ht="11.4">
      <c r="A525" s="16" t="s">
        <v>134</v>
      </c>
      <c r="B525" s="16">
        <v>13</v>
      </c>
      <c r="C525" s="16">
        <v>3</v>
      </c>
      <c r="D525" s="16">
        <v>9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1</v>
      </c>
      <c r="M525" s="16">
        <v>0</v>
      </c>
      <c r="N525" s="16">
        <v>0</v>
      </c>
      <c r="O525" s="16" t="s">
        <v>25</v>
      </c>
      <c r="P525" s="16" t="s">
        <v>134</v>
      </c>
      <c r="Q525" s="16">
        <v>0</v>
      </c>
      <c r="R525" s="16">
        <v>1</v>
      </c>
      <c r="S525" s="16">
        <v>2</v>
      </c>
      <c r="T525" s="16">
        <v>4</v>
      </c>
      <c r="U525" s="16">
        <v>5</v>
      </c>
      <c r="V525" s="16">
        <v>0</v>
      </c>
      <c r="W525" s="16">
        <v>1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18.899999999999999</v>
      </c>
      <c r="AG525" s="16">
        <v>22.6</v>
      </c>
      <c r="AH525" s="16">
        <v>6</v>
      </c>
      <c r="AI525" s="16">
        <v>46.15</v>
      </c>
      <c r="AJ525" s="16">
        <v>18.399999999999999</v>
      </c>
      <c r="AK525" s="16">
        <v>5.8</v>
      </c>
      <c r="AL525" s="16">
        <v>33.6</v>
      </c>
      <c r="AM525" s="16" t="s">
        <v>25</v>
      </c>
    </row>
    <row r="526" spans="1:39" s="16" customFormat="1" ht="11.4">
      <c r="A526" s="16" t="s">
        <v>135</v>
      </c>
      <c r="B526" s="16">
        <v>13</v>
      </c>
      <c r="C526" s="16">
        <v>2</v>
      </c>
      <c r="D526" s="16">
        <v>11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 t="s">
        <v>25</v>
      </c>
      <c r="P526" s="16" t="s">
        <v>135</v>
      </c>
      <c r="Q526" s="16">
        <v>0</v>
      </c>
      <c r="R526" s="16">
        <v>0</v>
      </c>
      <c r="S526" s="16">
        <v>2</v>
      </c>
      <c r="T526" s="16">
        <v>8</v>
      </c>
      <c r="U526" s="16">
        <v>2</v>
      </c>
      <c r="V526" s="16">
        <v>1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19</v>
      </c>
      <c r="AG526" s="16">
        <v>23.8</v>
      </c>
      <c r="AH526" s="16">
        <v>3</v>
      </c>
      <c r="AI526" s="16">
        <v>23.08</v>
      </c>
      <c r="AJ526" s="16">
        <v>18.899999999999999</v>
      </c>
      <c r="AK526" s="16">
        <v>4.0999999999999996</v>
      </c>
      <c r="AL526" s="16">
        <v>16.899999999999999</v>
      </c>
      <c r="AM526" s="16" t="s">
        <v>25</v>
      </c>
    </row>
    <row r="527" spans="1:39" s="16" customFormat="1" ht="11.4">
      <c r="A527" s="16" t="s">
        <v>136</v>
      </c>
      <c r="B527" s="16">
        <v>17</v>
      </c>
      <c r="C527" s="16">
        <v>1</v>
      </c>
      <c r="D527" s="16">
        <v>14</v>
      </c>
      <c r="E527" s="16">
        <v>0</v>
      </c>
      <c r="F527" s="16">
        <v>1</v>
      </c>
      <c r="G527" s="16">
        <v>1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 t="s">
        <v>25</v>
      </c>
      <c r="P527" s="16" t="s">
        <v>136</v>
      </c>
      <c r="Q527" s="16">
        <v>0</v>
      </c>
      <c r="R527" s="16">
        <v>0</v>
      </c>
      <c r="S527" s="16">
        <v>6</v>
      </c>
      <c r="T527" s="16">
        <v>10</v>
      </c>
      <c r="U527" s="16">
        <v>1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16.3</v>
      </c>
      <c r="AG527" s="16">
        <v>19.5</v>
      </c>
      <c r="AH527" s="16">
        <v>1</v>
      </c>
      <c r="AI527" s="16">
        <v>5.8819999999999997</v>
      </c>
      <c r="AJ527" s="16">
        <v>16.5</v>
      </c>
      <c r="AK527" s="16">
        <v>2.8</v>
      </c>
      <c r="AL527" s="16">
        <v>7.8</v>
      </c>
      <c r="AM527" s="16" t="s">
        <v>25</v>
      </c>
    </row>
    <row r="528" spans="1:39" s="16" customFormat="1" ht="11.4">
      <c r="A528" s="16" t="s">
        <v>137</v>
      </c>
      <c r="B528" s="16">
        <v>5</v>
      </c>
      <c r="C528" s="16">
        <v>2</v>
      </c>
      <c r="D528" s="16">
        <v>3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 t="s">
        <v>25</v>
      </c>
      <c r="P528" s="16" t="s">
        <v>137</v>
      </c>
      <c r="Q528" s="16">
        <v>0</v>
      </c>
      <c r="R528" s="16">
        <v>0</v>
      </c>
      <c r="S528" s="16">
        <v>1</v>
      </c>
      <c r="T528" s="16">
        <v>2</v>
      </c>
      <c r="U528" s="16">
        <v>0</v>
      </c>
      <c r="V528" s="16">
        <v>2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20.3</v>
      </c>
      <c r="AG528" s="16" t="s">
        <v>151</v>
      </c>
      <c r="AH528" s="16">
        <v>2</v>
      </c>
      <c r="AI528" s="16">
        <v>40</v>
      </c>
      <c r="AJ528" s="16" t="s">
        <v>151</v>
      </c>
      <c r="AK528" s="16">
        <v>5.4</v>
      </c>
      <c r="AL528" s="16">
        <v>28.8</v>
      </c>
      <c r="AM528" s="16" t="s">
        <v>25</v>
      </c>
    </row>
    <row r="529" spans="1:39" s="16" customFormat="1" ht="11.4">
      <c r="A529" s="16" t="s">
        <v>138</v>
      </c>
      <c r="B529" s="16">
        <v>9</v>
      </c>
      <c r="C529" s="16">
        <v>1</v>
      </c>
      <c r="D529" s="16">
        <v>8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 t="s">
        <v>25</v>
      </c>
      <c r="P529" s="16" t="s">
        <v>138</v>
      </c>
      <c r="Q529" s="16">
        <v>0</v>
      </c>
      <c r="R529" s="16">
        <v>0</v>
      </c>
      <c r="S529" s="16">
        <v>6</v>
      </c>
      <c r="T529" s="16">
        <v>0</v>
      </c>
      <c r="U529" s="16">
        <v>3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16.5</v>
      </c>
      <c r="AG529" s="16" t="s">
        <v>151</v>
      </c>
      <c r="AH529" s="16">
        <v>3</v>
      </c>
      <c r="AI529" s="16">
        <v>33.33</v>
      </c>
      <c r="AJ529" s="16" t="s">
        <v>151</v>
      </c>
      <c r="AK529" s="16">
        <v>4.5999999999999996</v>
      </c>
      <c r="AL529" s="16">
        <v>21.3</v>
      </c>
      <c r="AM529" s="16" t="s">
        <v>25</v>
      </c>
    </row>
    <row r="530" spans="1:39" s="16" customFormat="1" ht="11.4">
      <c r="A530" s="16" t="s">
        <v>139</v>
      </c>
      <c r="B530" s="16">
        <v>6</v>
      </c>
      <c r="C530" s="16">
        <v>0</v>
      </c>
      <c r="D530" s="16">
        <v>6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 t="s">
        <v>25</v>
      </c>
      <c r="P530" s="16" t="s">
        <v>139</v>
      </c>
      <c r="Q530" s="16">
        <v>0</v>
      </c>
      <c r="R530" s="16">
        <v>0</v>
      </c>
      <c r="S530" s="16">
        <v>1</v>
      </c>
      <c r="T530" s="16">
        <v>1</v>
      </c>
      <c r="U530" s="16">
        <v>4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20.100000000000001</v>
      </c>
      <c r="AG530" s="16" t="s">
        <v>151</v>
      </c>
      <c r="AH530" s="16">
        <v>4</v>
      </c>
      <c r="AI530" s="16">
        <v>66.67</v>
      </c>
      <c r="AJ530" s="16" t="s">
        <v>151</v>
      </c>
      <c r="AK530" s="16">
        <v>4.8</v>
      </c>
      <c r="AL530" s="16">
        <v>22.6</v>
      </c>
      <c r="AM530" s="16" t="s">
        <v>25</v>
      </c>
    </row>
    <row r="531" spans="1:39" s="16" customFormat="1" ht="11.4">
      <c r="A531" s="16" t="s">
        <v>140</v>
      </c>
      <c r="B531" s="16">
        <v>3</v>
      </c>
      <c r="C531" s="16">
        <v>0</v>
      </c>
      <c r="D531" s="16">
        <v>3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 t="s">
        <v>25</v>
      </c>
      <c r="P531" s="16" t="s">
        <v>140</v>
      </c>
      <c r="Q531" s="16">
        <v>0</v>
      </c>
      <c r="R531" s="16">
        <v>0</v>
      </c>
      <c r="S531" s="16">
        <v>0</v>
      </c>
      <c r="T531" s="16">
        <v>1</v>
      </c>
      <c r="U531" s="16">
        <v>2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20.100000000000001</v>
      </c>
      <c r="AG531" s="16" t="s">
        <v>151</v>
      </c>
      <c r="AH531" s="16">
        <v>2</v>
      </c>
      <c r="AI531" s="16">
        <v>66.67</v>
      </c>
      <c r="AJ531" s="16" t="s">
        <v>151</v>
      </c>
      <c r="AK531" s="16">
        <v>1</v>
      </c>
      <c r="AL531" s="16">
        <v>1.1000000000000001</v>
      </c>
      <c r="AM531" s="16" t="s">
        <v>25</v>
      </c>
    </row>
    <row r="532" spans="1:39" s="16" customFormat="1" ht="11.4">
      <c r="A532" s="16" t="s">
        <v>141</v>
      </c>
      <c r="B532" s="16">
        <v>6</v>
      </c>
      <c r="C532" s="16">
        <v>0</v>
      </c>
      <c r="D532" s="16">
        <v>5</v>
      </c>
      <c r="E532" s="16">
        <v>0</v>
      </c>
      <c r="F532" s="16">
        <v>1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 t="s">
        <v>25</v>
      </c>
      <c r="P532" s="16" t="s">
        <v>141</v>
      </c>
      <c r="Q532" s="16">
        <v>0</v>
      </c>
      <c r="R532" s="16">
        <v>0</v>
      </c>
      <c r="S532" s="16">
        <v>0</v>
      </c>
      <c r="T532" s="16">
        <v>5</v>
      </c>
      <c r="U532" s="16">
        <v>1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17.2</v>
      </c>
      <c r="AG532" s="16" t="s">
        <v>151</v>
      </c>
      <c r="AH532" s="16">
        <v>1</v>
      </c>
      <c r="AI532" s="16">
        <v>16.670000000000002</v>
      </c>
      <c r="AJ532" s="16" t="s">
        <v>151</v>
      </c>
      <c r="AK532" s="16">
        <v>1.9</v>
      </c>
      <c r="AL532" s="16">
        <v>3.5</v>
      </c>
      <c r="AM532" s="16" t="s">
        <v>25</v>
      </c>
    </row>
    <row r="533" spans="1:39" s="16" customFormat="1" ht="11.4">
      <c r="A533" s="16" t="s">
        <v>142</v>
      </c>
      <c r="B533" s="16">
        <v>6</v>
      </c>
      <c r="C533" s="16">
        <v>2</v>
      </c>
      <c r="D533" s="16">
        <v>4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 t="s">
        <v>25</v>
      </c>
      <c r="P533" s="16" t="s">
        <v>142</v>
      </c>
      <c r="Q533" s="16">
        <v>0</v>
      </c>
      <c r="R533" s="16">
        <v>0</v>
      </c>
      <c r="S533" s="16">
        <v>1</v>
      </c>
      <c r="T533" s="16">
        <v>3</v>
      </c>
      <c r="U533" s="16">
        <v>2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18.899999999999999</v>
      </c>
      <c r="AG533" s="16" t="s">
        <v>151</v>
      </c>
      <c r="AH533" s="16">
        <v>2</v>
      </c>
      <c r="AI533" s="16">
        <v>33.33</v>
      </c>
      <c r="AJ533" s="16" t="s">
        <v>151</v>
      </c>
      <c r="AK533" s="16">
        <v>3.6</v>
      </c>
      <c r="AL533" s="16">
        <v>12.6</v>
      </c>
      <c r="AM533" s="16" t="s">
        <v>25</v>
      </c>
    </row>
    <row r="534" spans="1:39" s="16" customFormat="1" ht="11.4">
      <c r="A534" s="16" t="s">
        <v>143</v>
      </c>
      <c r="B534" s="16">
        <v>9</v>
      </c>
      <c r="C534" s="16">
        <v>2</v>
      </c>
      <c r="D534" s="16">
        <v>7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 t="s">
        <v>25</v>
      </c>
      <c r="P534" s="16" t="s">
        <v>143</v>
      </c>
      <c r="Q534" s="16">
        <v>0</v>
      </c>
      <c r="R534" s="16">
        <v>0</v>
      </c>
      <c r="S534" s="16">
        <v>0</v>
      </c>
      <c r="T534" s="16">
        <v>4</v>
      </c>
      <c r="U534" s="16">
        <v>2</v>
      </c>
      <c r="V534" s="16">
        <v>2</v>
      </c>
      <c r="W534" s="16">
        <v>1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22.4</v>
      </c>
      <c r="AG534" s="16" t="s">
        <v>151</v>
      </c>
      <c r="AH534" s="16">
        <v>5</v>
      </c>
      <c r="AI534" s="16">
        <v>55.56</v>
      </c>
      <c r="AJ534" s="16" t="s">
        <v>151</v>
      </c>
      <c r="AK534" s="16">
        <v>5.2</v>
      </c>
      <c r="AL534" s="16">
        <v>27</v>
      </c>
      <c r="AM534" s="16" t="s">
        <v>25</v>
      </c>
    </row>
    <row r="535" spans="1:39" s="16" customFormat="1" ht="11.4">
      <c r="A535" s="16" t="s">
        <v>144</v>
      </c>
      <c r="B535" s="16">
        <v>5</v>
      </c>
      <c r="C535" s="16">
        <v>0</v>
      </c>
      <c r="D535" s="16">
        <v>5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 t="s">
        <v>25</v>
      </c>
      <c r="P535" s="16" t="s">
        <v>144</v>
      </c>
      <c r="Q535" s="16">
        <v>0</v>
      </c>
      <c r="R535" s="16">
        <v>0</v>
      </c>
      <c r="S535" s="16">
        <v>0</v>
      </c>
      <c r="T535" s="16">
        <v>4</v>
      </c>
      <c r="U535" s="16">
        <v>1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20</v>
      </c>
      <c r="AG535" s="16" t="s">
        <v>151</v>
      </c>
      <c r="AH535" s="16">
        <v>1</v>
      </c>
      <c r="AI535" s="16">
        <v>20</v>
      </c>
      <c r="AJ535" s="16" t="s">
        <v>151</v>
      </c>
      <c r="AK535" s="16">
        <v>2.6</v>
      </c>
      <c r="AL535" s="16">
        <v>7</v>
      </c>
      <c r="AM535" s="16" t="s">
        <v>25</v>
      </c>
    </row>
    <row r="536" spans="1:39" s="16" customFormat="1" ht="11.4">
      <c r="A536" s="16" t="s">
        <v>145</v>
      </c>
      <c r="B536" s="16">
        <v>6</v>
      </c>
      <c r="C536" s="16">
        <v>3</v>
      </c>
      <c r="D536" s="16">
        <v>3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 t="s">
        <v>25</v>
      </c>
      <c r="P536" s="16" t="s">
        <v>145</v>
      </c>
      <c r="Q536" s="16">
        <v>0</v>
      </c>
      <c r="R536" s="16">
        <v>0</v>
      </c>
      <c r="S536" s="16">
        <v>0</v>
      </c>
      <c r="T536" s="16">
        <v>4</v>
      </c>
      <c r="U536" s="16">
        <v>1</v>
      </c>
      <c r="V536" s="16">
        <v>1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19.399999999999999</v>
      </c>
      <c r="AG536" s="16" t="s">
        <v>151</v>
      </c>
      <c r="AH536" s="16">
        <v>2</v>
      </c>
      <c r="AI536" s="16">
        <v>33.33</v>
      </c>
      <c r="AJ536" s="16" t="s">
        <v>151</v>
      </c>
      <c r="AK536" s="16">
        <v>4.2</v>
      </c>
      <c r="AL536" s="16">
        <v>17.600000000000001</v>
      </c>
      <c r="AM536" s="16" t="s">
        <v>25</v>
      </c>
    </row>
    <row r="537" spans="1:39" s="16" customFormat="1" ht="11.4">
      <c r="A537" s="16" t="s">
        <v>146</v>
      </c>
      <c r="B537" s="16">
        <v>2</v>
      </c>
      <c r="C537" s="16">
        <v>0</v>
      </c>
      <c r="D537" s="16">
        <v>2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 t="s">
        <v>25</v>
      </c>
      <c r="P537" s="16" t="s">
        <v>146</v>
      </c>
      <c r="Q537" s="16">
        <v>0</v>
      </c>
      <c r="R537" s="16">
        <v>0</v>
      </c>
      <c r="S537" s="16">
        <v>0</v>
      </c>
      <c r="T537" s="16">
        <v>2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18.100000000000001</v>
      </c>
      <c r="AG537" s="16" t="s">
        <v>151</v>
      </c>
      <c r="AH537" s="16">
        <v>0</v>
      </c>
      <c r="AI537" s="16">
        <v>0</v>
      </c>
      <c r="AJ537" s="16" t="s">
        <v>151</v>
      </c>
      <c r="AK537" s="16">
        <v>1.3</v>
      </c>
      <c r="AL537" s="16">
        <v>1.8</v>
      </c>
      <c r="AM537" s="16" t="s">
        <v>25</v>
      </c>
    </row>
    <row r="538" spans="1:39" s="17" customFormat="1" ht="12">
      <c r="A538" s="17" t="s">
        <v>147</v>
      </c>
      <c r="B538" s="17">
        <v>955</v>
      </c>
      <c r="C538" s="17">
        <v>43</v>
      </c>
      <c r="D538" s="17">
        <v>817</v>
      </c>
      <c r="E538" s="17">
        <v>5</v>
      </c>
      <c r="F538" s="17">
        <v>83</v>
      </c>
      <c r="G538" s="17">
        <v>5</v>
      </c>
      <c r="H538" s="17">
        <v>1</v>
      </c>
      <c r="I538" s="17">
        <v>0</v>
      </c>
      <c r="J538" s="17">
        <v>1</v>
      </c>
      <c r="K538" s="17">
        <v>0</v>
      </c>
      <c r="L538" s="17">
        <v>0</v>
      </c>
      <c r="M538" s="17">
        <v>0</v>
      </c>
      <c r="N538" s="17">
        <v>0</v>
      </c>
      <c r="O538" s="17" t="s">
        <v>25</v>
      </c>
      <c r="P538" s="17" t="s">
        <v>147</v>
      </c>
      <c r="Q538" s="17">
        <v>0</v>
      </c>
      <c r="R538" s="17">
        <v>55</v>
      </c>
      <c r="S538" s="17">
        <v>189</v>
      </c>
      <c r="T538" s="17">
        <v>446</v>
      </c>
      <c r="U538" s="17">
        <v>215</v>
      </c>
      <c r="V538" s="17">
        <v>46</v>
      </c>
      <c r="W538" s="17">
        <v>4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17.600000000000001</v>
      </c>
      <c r="AG538" s="17">
        <v>21.9</v>
      </c>
      <c r="AH538" s="17">
        <v>265</v>
      </c>
      <c r="AI538" s="17">
        <v>27.75</v>
      </c>
      <c r="AJ538" s="17">
        <v>17.8</v>
      </c>
      <c r="AK538" s="17">
        <v>4.5</v>
      </c>
      <c r="AL538" s="17">
        <v>20.3</v>
      </c>
      <c r="AM538" s="17" t="s">
        <v>25</v>
      </c>
    </row>
    <row r="539" spans="1:39" s="17" customFormat="1" ht="12">
      <c r="A539" s="17" t="s">
        <v>148</v>
      </c>
      <c r="B539" s="17">
        <v>1177</v>
      </c>
      <c r="C539" s="17">
        <v>77</v>
      </c>
      <c r="D539" s="17">
        <v>991</v>
      </c>
      <c r="E539" s="17">
        <v>6</v>
      </c>
      <c r="F539" s="17">
        <v>94</v>
      </c>
      <c r="G539" s="17">
        <v>6</v>
      </c>
      <c r="H539" s="17">
        <v>1</v>
      </c>
      <c r="I539" s="17">
        <v>0</v>
      </c>
      <c r="J539" s="17">
        <v>1</v>
      </c>
      <c r="K539" s="17">
        <v>0</v>
      </c>
      <c r="L539" s="17">
        <v>1</v>
      </c>
      <c r="M539" s="17">
        <v>0</v>
      </c>
      <c r="N539" s="17">
        <v>0</v>
      </c>
      <c r="O539" s="17" t="s">
        <v>25</v>
      </c>
      <c r="P539" s="17" t="s">
        <v>148</v>
      </c>
      <c r="Q539" s="17">
        <v>0</v>
      </c>
      <c r="R539" s="17">
        <v>58</v>
      </c>
      <c r="S539" s="17">
        <v>228</v>
      </c>
      <c r="T539" s="17">
        <v>553</v>
      </c>
      <c r="U539" s="17">
        <v>267</v>
      </c>
      <c r="V539" s="17">
        <v>63</v>
      </c>
      <c r="W539" s="17">
        <v>7</v>
      </c>
      <c r="X539" s="17">
        <v>1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17.899999999999999</v>
      </c>
      <c r="AG539" s="17">
        <v>22.1</v>
      </c>
      <c r="AH539" s="17">
        <v>338</v>
      </c>
      <c r="AI539" s="17">
        <v>28.72</v>
      </c>
      <c r="AJ539" s="17">
        <v>18</v>
      </c>
      <c r="AK539" s="17">
        <v>4.5</v>
      </c>
      <c r="AL539" s="17">
        <v>20.5</v>
      </c>
      <c r="AM539" s="17" t="s">
        <v>25</v>
      </c>
    </row>
    <row r="540" spans="1:39" s="17" customFormat="1" ht="12">
      <c r="A540" s="17" t="s">
        <v>149</v>
      </c>
      <c r="B540" s="17">
        <v>1220</v>
      </c>
      <c r="C540" s="17">
        <v>84</v>
      </c>
      <c r="D540" s="17">
        <v>1026</v>
      </c>
      <c r="E540" s="17">
        <v>6</v>
      </c>
      <c r="F540" s="17">
        <v>95</v>
      </c>
      <c r="G540" s="17">
        <v>6</v>
      </c>
      <c r="H540" s="17">
        <v>1</v>
      </c>
      <c r="I540" s="17">
        <v>0</v>
      </c>
      <c r="J540" s="17">
        <v>1</v>
      </c>
      <c r="K540" s="17">
        <v>0</v>
      </c>
      <c r="L540" s="17">
        <v>1</v>
      </c>
      <c r="M540" s="17">
        <v>0</v>
      </c>
      <c r="N540" s="17">
        <v>0</v>
      </c>
      <c r="O540" s="17" t="s">
        <v>25</v>
      </c>
      <c r="P540" s="17" t="s">
        <v>149</v>
      </c>
      <c r="Q540" s="17">
        <v>0</v>
      </c>
      <c r="R540" s="17">
        <v>58</v>
      </c>
      <c r="S540" s="17">
        <v>230</v>
      </c>
      <c r="T540" s="17">
        <v>577</v>
      </c>
      <c r="U540" s="17">
        <v>280</v>
      </c>
      <c r="V540" s="17">
        <v>66</v>
      </c>
      <c r="W540" s="17">
        <v>8</v>
      </c>
      <c r="X540" s="17">
        <v>1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17.899999999999999</v>
      </c>
      <c r="AG540" s="17">
        <v>22.1</v>
      </c>
      <c r="AH540" s="17">
        <v>355</v>
      </c>
      <c r="AI540" s="17">
        <v>29.1</v>
      </c>
      <c r="AJ540" s="17">
        <v>18.100000000000001</v>
      </c>
      <c r="AK540" s="17">
        <v>4.5</v>
      </c>
      <c r="AL540" s="17">
        <v>20.399999999999999</v>
      </c>
      <c r="AM540" s="17" t="s">
        <v>25</v>
      </c>
    </row>
    <row r="541" spans="1:39" s="17" customFormat="1" ht="12">
      <c r="A541" s="17" t="s">
        <v>150</v>
      </c>
      <c r="B541" s="17">
        <v>1245</v>
      </c>
      <c r="C541" s="17">
        <v>87</v>
      </c>
      <c r="D541" s="17">
        <v>1045</v>
      </c>
      <c r="E541" s="17">
        <v>6</v>
      </c>
      <c r="F541" s="17">
        <v>98</v>
      </c>
      <c r="G541" s="17">
        <v>6</v>
      </c>
      <c r="H541" s="17">
        <v>1</v>
      </c>
      <c r="I541" s="17">
        <v>0</v>
      </c>
      <c r="J541" s="17">
        <v>1</v>
      </c>
      <c r="K541" s="17">
        <v>0</v>
      </c>
      <c r="L541" s="17">
        <v>1</v>
      </c>
      <c r="M541" s="17">
        <v>0</v>
      </c>
      <c r="N541" s="17">
        <v>0</v>
      </c>
      <c r="O541" s="17" t="s">
        <v>25</v>
      </c>
      <c r="P541" s="17" t="s">
        <v>150</v>
      </c>
      <c r="Q541" s="17">
        <v>0</v>
      </c>
      <c r="R541" s="17">
        <v>61</v>
      </c>
      <c r="S541" s="17">
        <v>234</v>
      </c>
      <c r="T541" s="17">
        <v>590</v>
      </c>
      <c r="U541" s="17">
        <v>284</v>
      </c>
      <c r="V541" s="17">
        <v>67</v>
      </c>
      <c r="W541" s="17">
        <v>8</v>
      </c>
      <c r="X541" s="17">
        <v>1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17.899999999999999</v>
      </c>
      <c r="AG541" s="17">
        <v>22.2</v>
      </c>
      <c r="AH541" s="17">
        <v>360</v>
      </c>
      <c r="AI541" s="17">
        <v>28.92</v>
      </c>
      <c r="AJ541" s="17">
        <v>18</v>
      </c>
      <c r="AK541" s="17">
        <v>4.5</v>
      </c>
      <c r="AL541" s="17">
        <v>20.6</v>
      </c>
      <c r="AM541" s="17" t="s">
        <v>25</v>
      </c>
    </row>
    <row r="544" spans="1:39" s="15" customFormat="1">
      <c r="A544" s="15" t="s">
        <v>173</v>
      </c>
    </row>
    <row r="546" spans="1:39" s="13" customFormat="1" ht="12">
      <c r="A546" s="13" t="s">
        <v>16</v>
      </c>
      <c r="B546" s="13" t="s">
        <v>17</v>
      </c>
      <c r="C546" s="13" t="s">
        <v>18</v>
      </c>
      <c r="D546" s="13" t="s">
        <v>18</v>
      </c>
      <c r="E546" s="13" t="s">
        <v>18</v>
      </c>
      <c r="F546" s="13" t="s">
        <v>18</v>
      </c>
      <c r="G546" s="13" t="s">
        <v>18</v>
      </c>
      <c r="H546" s="13" t="s">
        <v>18</v>
      </c>
      <c r="I546" s="13" t="s">
        <v>18</v>
      </c>
      <c r="J546" s="13" t="s">
        <v>18</v>
      </c>
      <c r="K546" s="13" t="s">
        <v>18</v>
      </c>
      <c r="L546" s="13" t="s">
        <v>18</v>
      </c>
      <c r="M546" s="13" t="s">
        <v>18</v>
      </c>
      <c r="N546" s="13" t="s">
        <v>18</v>
      </c>
      <c r="O546" s="13" t="s">
        <v>19</v>
      </c>
      <c r="P546" s="13" t="s">
        <v>16</v>
      </c>
      <c r="Q546" s="13" t="s">
        <v>20</v>
      </c>
      <c r="R546" s="13" t="s">
        <v>20</v>
      </c>
      <c r="S546" s="13" t="s">
        <v>20</v>
      </c>
      <c r="T546" s="13" t="s">
        <v>20</v>
      </c>
      <c r="U546" s="13" t="s">
        <v>20</v>
      </c>
      <c r="V546" s="13" t="s">
        <v>20</v>
      </c>
      <c r="W546" s="13" t="s">
        <v>20</v>
      </c>
      <c r="X546" s="13" t="s">
        <v>20</v>
      </c>
      <c r="Y546" s="13" t="s">
        <v>20</v>
      </c>
      <c r="Z546" s="13" t="s">
        <v>20</v>
      </c>
      <c r="AA546" s="13" t="s">
        <v>20</v>
      </c>
      <c r="AB546" s="13" t="s">
        <v>20</v>
      </c>
      <c r="AC546" s="13" t="s">
        <v>20</v>
      </c>
      <c r="AD546" s="13" t="s">
        <v>20</v>
      </c>
      <c r="AE546" s="13" t="s">
        <v>20</v>
      </c>
      <c r="AF546" s="13" t="s">
        <v>21</v>
      </c>
      <c r="AG546" s="13" t="s">
        <v>22</v>
      </c>
      <c r="AH546" s="13" t="s">
        <v>23</v>
      </c>
      <c r="AI546" s="13" t="s">
        <v>24</v>
      </c>
      <c r="AJ546" s="13" t="s">
        <v>179</v>
      </c>
      <c r="AK546" s="13" t="s">
        <v>180</v>
      </c>
      <c r="AL546" s="13" t="s">
        <v>181</v>
      </c>
      <c r="AM546" s="13" t="s">
        <v>19</v>
      </c>
    </row>
    <row r="547" spans="1:39" s="13" customFormat="1" ht="12">
      <c r="A547" s="13" t="s">
        <v>25</v>
      </c>
      <c r="B547" s="13" t="s">
        <v>25</v>
      </c>
      <c r="C547" s="13" t="s">
        <v>26</v>
      </c>
      <c r="D547" s="13" t="s">
        <v>27</v>
      </c>
      <c r="E547" s="13" t="s">
        <v>28</v>
      </c>
      <c r="F547" s="13" t="s">
        <v>29</v>
      </c>
      <c r="G547" s="13" t="s">
        <v>30</v>
      </c>
      <c r="H547" s="13" t="s">
        <v>31</v>
      </c>
      <c r="I547" s="13" t="s">
        <v>32</v>
      </c>
      <c r="J547" s="13" t="s">
        <v>33</v>
      </c>
      <c r="K547" s="13" t="s">
        <v>34</v>
      </c>
      <c r="L547" s="13" t="s">
        <v>35</v>
      </c>
      <c r="M547" s="13" t="s">
        <v>163</v>
      </c>
      <c r="N547" s="13" t="s">
        <v>164</v>
      </c>
      <c r="O547" s="13" t="s">
        <v>25</v>
      </c>
      <c r="P547" s="13" t="s">
        <v>25</v>
      </c>
      <c r="Q547" s="13" t="s">
        <v>36</v>
      </c>
      <c r="R547" s="13" t="s">
        <v>30</v>
      </c>
      <c r="S547" s="13" t="s">
        <v>35</v>
      </c>
      <c r="T547" s="13" t="s">
        <v>37</v>
      </c>
      <c r="U547" s="13" t="s">
        <v>38</v>
      </c>
      <c r="V547" s="13" t="s">
        <v>39</v>
      </c>
      <c r="W547" s="13" t="s">
        <v>40</v>
      </c>
      <c r="X547" s="13" t="s">
        <v>41</v>
      </c>
      <c r="Y547" s="13" t="s">
        <v>42</v>
      </c>
      <c r="Z547" s="13" t="s">
        <v>43</v>
      </c>
      <c r="AA547" s="13" t="s">
        <v>44</v>
      </c>
      <c r="AB547" s="13" t="s">
        <v>45</v>
      </c>
      <c r="AC547" s="13" t="s">
        <v>46</v>
      </c>
      <c r="AD547" s="13" t="s">
        <v>47</v>
      </c>
      <c r="AE547" s="13" t="s">
        <v>48</v>
      </c>
      <c r="AF547" s="13" t="s">
        <v>25</v>
      </c>
      <c r="AG547" s="13" t="s">
        <v>49</v>
      </c>
      <c r="AH547" s="13" t="s">
        <v>38</v>
      </c>
      <c r="AI547" s="13" t="s">
        <v>38</v>
      </c>
      <c r="AJ547" s="13" t="s">
        <v>25</v>
      </c>
      <c r="AK547" s="13" t="s">
        <v>25</v>
      </c>
      <c r="AL547" s="13" t="s">
        <v>25</v>
      </c>
      <c r="AM547" s="13" t="s">
        <v>25</v>
      </c>
    </row>
    <row r="548" spans="1:39" s="13" customFormat="1" ht="12">
      <c r="A548" s="13" t="s">
        <v>25</v>
      </c>
      <c r="B548" s="13" t="s">
        <v>25</v>
      </c>
      <c r="C548" s="13" t="s">
        <v>25</v>
      </c>
      <c r="D548" s="13" t="s">
        <v>25</v>
      </c>
      <c r="E548" s="13" t="s">
        <v>25</v>
      </c>
      <c r="F548" s="13" t="s">
        <v>25</v>
      </c>
      <c r="G548" s="13" t="s">
        <v>25</v>
      </c>
      <c r="H548" s="13" t="s">
        <v>25</v>
      </c>
      <c r="I548" s="13" t="s">
        <v>25</v>
      </c>
      <c r="J548" s="13" t="s">
        <v>25</v>
      </c>
      <c r="K548" s="13" t="s">
        <v>25</v>
      </c>
      <c r="L548" s="13" t="s">
        <v>25</v>
      </c>
      <c r="M548" s="13" t="s">
        <v>25</v>
      </c>
      <c r="N548" s="13" t="s">
        <v>25</v>
      </c>
      <c r="O548" s="13" t="s">
        <v>25</v>
      </c>
      <c r="P548" s="13" t="s">
        <v>25</v>
      </c>
      <c r="Q548" s="13" t="s">
        <v>30</v>
      </c>
      <c r="R548" s="13" t="s">
        <v>35</v>
      </c>
      <c r="S548" s="13" t="s">
        <v>37</v>
      </c>
      <c r="T548" s="13" t="s">
        <v>38</v>
      </c>
      <c r="U548" s="13" t="s">
        <v>39</v>
      </c>
      <c r="V548" s="13" t="s">
        <v>40</v>
      </c>
      <c r="W548" s="13" t="s">
        <v>41</v>
      </c>
      <c r="X548" s="13" t="s">
        <v>42</v>
      </c>
      <c r="Y548" s="13" t="s">
        <v>43</v>
      </c>
      <c r="Z548" s="13" t="s">
        <v>44</v>
      </c>
      <c r="AA548" s="13" t="s">
        <v>45</v>
      </c>
      <c r="AB548" s="13" t="s">
        <v>46</v>
      </c>
      <c r="AC548" s="13" t="s">
        <v>47</v>
      </c>
      <c r="AD548" s="13" t="s">
        <v>48</v>
      </c>
      <c r="AE548" s="13" t="s">
        <v>50</v>
      </c>
      <c r="AF548" s="13" t="s">
        <v>25</v>
      </c>
      <c r="AG548" s="13" t="s">
        <v>25</v>
      </c>
      <c r="AH548" s="13" t="s">
        <v>25</v>
      </c>
      <c r="AI548" s="13" t="s">
        <v>25</v>
      </c>
      <c r="AJ548" s="13" t="s">
        <v>25</v>
      </c>
      <c r="AK548" s="13" t="s">
        <v>25</v>
      </c>
      <c r="AL548" s="13" t="s">
        <v>25</v>
      </c>
      <c r="AM548" s="13" t="s">
        <v>25</v>
      </c>
    </row>
    <row r="549" spans="1:39" s="16" customFormat="1" ht="11.4">
      <c r="A549" s="16" t="s">
        <v>51</v>
      </c>
      <c r="B549" s="16">
        <v>1</v>
      </c>
      <c r="C549" s="16">
        <v>0</v>
      </c>
      <c r="D549" s="16">
        <v>1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 t="s">
        <v>25</v>
      </c>
      <c r="P549" s="16" t="s">
        <v>51</v>
      </c>
      <c r="Q549" s="16">
        <v>0</v>
      </c>
      <c r="R549" s="16">
        <v>0</v>
      </c>
      <c r="S549" s="16">
        <v>1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14.2</v>
      </c>
      <c r="AG549" s="16" t="s">
        <v>151</v>
      </c>
      <c r="AH549" s="16">
        <v>0</v>
      </c>
      <c r="AI549" s="16">
        <v>0</v>
      </c>
      <c r="AJ549" s="16" t="s">
        <v>151</v>
      </c>
      <c r="AK549" s="16" t="s">
        <v>151</v>
      </c>
      <c r="AL549" s="16" t="s">
        <v>151</v>
      </c>
      <c r="AM549" s="16" t="s">
        <v>25</v>
      </c>
    </row>
    <row r="550" spans="1:39" s="16" customFormat="1" ht="11.4">
      <c r="A550" s="16" t="s">
        <v>52</v>
      </c>
      <c r="B550" s="16">
        <v>9</v>
      </c>
      <c r="C550" s="16">
        <v>2</v>
      </c>
      <c r="D550" s="16">
        <v>7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 t="s">
        <v>25</v>
      </c>
      <c r="P550" s="16" t="s">
        <v>52</v>
      </c>
      <c r="Q550" s="16">
        <v>0</v>
      </c>
      <c r="R550" s="16">
        <v>0</v>
      </c>
      <c r="S550" s="16">
        <v>1</v>
      </c>
      <c r="T550" s="16">
        <v>4</v>
      </c>
      <c r="U550" s="16">
        <v>3</v>
      </c>
      <c r="V550" s="16">
        <v>1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19.600000000000001</v>
      </c>
      <c r="AG550" s="16" t="s">
        <v>151</v>
      </c>
      <c r="AH550" s="16">
        <v>4</v>
      </c>
      <c r="AI550" s="16">
        <v>44.44</v>
      </c>
      <c r="AJ550" s="16" t="s">
        <v>151</v>
      </c>
      <c r="AK550" s="16">
        <v>5.2</v>
      </c>
      <c r="AL550" s="16">
        <v>26.6</v>
      </c>
      <c r="AM550" s="16" t="s">
        <v>25</v>
      </c>
    </row>
    <row r="551" spans="1:39" s="16" customFormat="1" ht="11.4">
      <c r="A551" s="16" t="s">
        <v>53</v>
      </c>
      <c r="B551" s="16">
        <v>3</v>
      </c>
      <c r="C551" s="16">
        <v>0</v>
      </c>
      <c r="D551" s="16">
        <v>2</v>
      </c>
      <c r="E551" s="16">
        <v>0</v>
      </c>
      <c r="F551" s="16">
        <v>1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 t="s">
        <v>25</v>
      </c>
      <c r="P551" s="16" t="s">
        <v>53</v>
      </c>
      <c r="Q551" s="16">
        <v>0</v>
      </c>
      <c r="R551" s="16">
        <v>0</v>
      </c>
      <c r="S551" s="16">
        <v>0</v>
      </c>
      <c r="T551" s="16">
        <v>0</v>
      </c>
      <c r="U551" s="16">
        <v>3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21.8</v>
      </c>
      <c r="AG551" s="16" t="s">
        <v>151</v>
      </c>
      <c r="AH551" s="16">
        <v>3</v>
      </c>
      <c r="AI551" s="16">
        <v>100</v>
      </c>
      <c r="AJ551" s="16" t="s">
        <v>151</v>
      </c>
      <c r="AK551" s="16">
        <v>1.9</v>
      </c>
      <c r="AL551" s="16">
        <v>3.6</v>
      </c>
      <c r="AM551" s="16" t="s">
        <v>25</v>
      </c>
    </row>
    <row r="552" spans="1:39" s="16" customFormat="1" ht="11.4">
      <c r="A552" s="16" t="s">
        <v>54</v>
      </c>
      <c r="B552" s="16">
        <v>0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 t="s">
        <v>25</v>
      </c>
      <c r="P552" s="16" t="s">
        <v>54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 t="s">
        <v>151</v>
      </c>
      <c r="AG552" s="16" t="s">
        <v>151</v>
      </c>
      <c r="AH552" s="16">
        <v>0</v>
      </c>
      <c r="AI552" s="16">
        <v>0</v>
      </c>
      <c r="AJ552" s="16" t="s">
        <v>151</v>
      </c>
      <c r="AK552" s="16" t="s">
        <v>151</v>
      </c>
      <c r="AL552" s="16" t="s">
        <v>151</v>
      </c>
      <c r="AM552" s="16" t="s">
        <v>25</v>
      </c>
    </row>
    <row r="553" spans="1:39" s="16" customFormat="1" ht="11.4">
      <c r="A553" s="16" t="s">
        <v>55</v>
      </c>
      <c r="B553" s="16">
        <v>4</v>
      </c>
      <c r="C553" s="16">
        <v>0</v>
      </c>
      <c r="D553" s="16">
        <v>4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 t="s">
        <v>25</v>
      </c>
      <c r="P553" s="16" t="s">
        <v>55</v>
      </c>
      <c r="Q553" s="16">
        <v>0</v>
      </c>
      <c r="R553" s="16">
        <v>0</v>
      </c>
      <c r="S553" s="16">
        <v>2</v>
      </c>
      <c r="T553" s="16">
        <v>1</v>
      </c>
      <c r="U553" s="16">
        <v>1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16.399999999999999</v>
      </c>
      <c r="AG553" s="16" t="s">
        <v>151</v>
      </c>
      <c r="AH553" s="16">
        <v>1</v>
      </c>
      <c r="AI553" s="16">
        <v>25</v>
      </c>
      <c r="AJ553" s="16" t="s">
        <v>151</v>
      </c>
      <c r="AK553" s="16">
        <v>5</v>
      </c>
      <c r="AL553" s="16">
        <v>24.8</v>
      </c>
      <c r="AM553" s="16" t="s">
        <v>25</v>
      </c>
    </row>
    <row r="554" spans="1:39" s="16" customFormat="1" ht="11.4">
      <c r="A554" s="16" t="s">
        <v>56</v>
      </c>
      <c r="B554" s="16">
        <v>3</v>
      </c>
      <c r="C554" s="16">
        <v>0</v>
      </c>
      <c r="D554" s="16">
        <v>2</v>
      </c>
      <c r="E554" s="16">
        <v>0</v>
      </c>
      <c r="F554" s="16">
        <v>1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 t="s">
        <v>25</v>
      </c>
      <c r="P554" s="16" t="s">
        <v>56</v>
      </c>
      <c r="Q554" s="16">
        <v>0</v>
      </c>
      <c r="R554" s="16">
        <v>0</v>
      </c>
      <c r="S554" s="16">
        <v>0</v>
      </c>
      <c r="T554" s="16">
        <v>3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17.100000000000001</v>
      </c>
      <c r="AG554" s="16" t="s">
        <v>151</v>
      </c>
      <c r="AH554" s="16">
        <v>0</v>
      </c>
      <c r="AI554" s="16">
        <v>0</v>
      </c>
      <c r="AJ554" s="16" t="s">
        <v>151</v>
      </c>
      <c r="AK554" s="16">
        <v>1.4</v>
      </c>
      <c r="AL554" s="16">
        <v>2.1</v>
      </c>
      <c r="AM554" s="16" t="s">
        <v>25</v>
      </c>
    </row>
    <row r="555" spans="1:39" s="16" customFormat="1" ht="11.4">
      <c r="A555" s="16" t="s">
        <v>57</v>
      </c>
      <c r="B555" s="16">
        <v>1</v>
      </c>
      <c r="C555" s="16">
        <v>0</v>
      </c>
      <c r="D555" s="16">
        <v>1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 t="s">
        <v>25</v>
      </c>
      <c r="P555" s="16" t="s">
        <v>57</v>
      </c>
      <c r="Q555" s="16">
        <v>0</v>
      </c>
      <c r="R555" s="16">
        <v>0</v>
      </c>
      <c r="S555" s="16">
        <v>0</v>
      </c>
      <c r="T555" s="16">
        <v>1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16.7</v>
      </c>
      <c r="AG555" s="16" t="s">
        <v>151</v>
      </c>
      <c r="AH555" s="16">
        <v>0</v>
      </c>
      <c r="AI555" s="16">
        <v>0</v>
      </c>
      <c r="AJ555" s="16" t="s">
        <v>151</v>
      </c>
      <c r="AK555" s="16" t="s">
        <v>151</v>
      </c>
      <c r="AL555" s="16" t="s">
        <v>151</v>
      </c>
      <c r="AM555" s="16" t="s">
        <v>25</v>
      </c>
    </row>
    <row r="556" spans="1:39" s="16" customFormat="1" ht="11.4">
      <c r="A556" s="16" t="s">
        <v>58</v>
      </c>
      <c r="B556" s="16">
        <v>0</v>
      </c>
      <c r="C556" s="16">
        <v>0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 t="s">
        <v>25</v>
      </c>
      <c r="P556" s="16" t="s">
        <v>58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 t="s">
        <v>151</v>
      </c>
      <c r="AG556" s="16" t="s">
        <v>151</v>
      </c>
      <c r="AH556" s="16">
        <v>0</v>
      </c>
      <c r="AI556" s="16">
        <v>0</v>
      </c>
      <c r="AJ556" s="16" t="s">
        <v>151</v>
      </c>
      <c r="AK556" s="16" t="s">
        <v>151</v>
      </c>
      <c r="AL556" s="16" t="s">
        <v>151</v>
      </c>
      <c r="AM556" s="16" t="s">
        <v>25</v>
      </c>
    </row>
    <row r="557" spans="1:39" s="16" customFormat="1" ht="11.4">
      <c r="A557" s="16" t="s">
        <v>59</v>
      </c>
      <c r="B557" s="16">
        <v>2</v>
      </c>
      <c r="C557" s="16">
        <v>0</v>
      </c>
      <c r="D557" s="16">
        <v>1</v>
      </c>
      <c r="E557" s="16">
        <v>0</v>
      </c>
      <c r="F557" s="16">
        <v>1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 t="s">
        <v>25</v>
      </c>
      <c r="P557" s="16" t="s">
        <v>59</v>
      </c>
      <c r="Q557" s="16">
        <v>0</v>
      </c>
      <c r="R557" s="16">
        <v>0</v>
      </c>
      <c r="S557" s="16">
        <v>0</v>
      </c>
      <c r="T557" s="16">
        <v>1</v>
      </c>
      <c r="U557" s="16">
        <v>1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21.3</v>
      </c>
      <c r="AG557" s="16" t="s">
        <v>151</v>
      </c>
      <c r="AH557" s="16">
        <v>1</v>
      </c>
      <c r="AI557" s="16">
        <v>50</v>
      </c>
      <c r="AJ557" s="16" t="s">
        <v>151</v>
      </c>
      <c r="AK557" s="16">
        <v>2.6</v>
      </c>
      <c r="AL557" s="16">
        <v>6.8</v>
      </c>
      <c r="AM557" s="16" t="s">
        <v>25</v>
      </c>
    </row>
    <row r="558" spans="1:39" s="16" customFormat="1" ht="11.4">
      <c r="A558" s="16" t="s">
        <v>60</v>
      </c>
      <c r="B558" s="16">
        <v>1</v>
      </c>
      <c r="C558" s="16">
        <v>1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 t="s">
        <v>25</v>
      </c>
      <c r="P558" s="16" t="s">
        <v>60</v>
      </c>
      <c r="Q558" s="16">
        <v>0</v>
      </c>
      <c r="R558" s="16">
        <v>0</v>
      </c>
      <c r="S558" s="16">
        <v>1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12.1</v>
      </c>
      <c r="AG558" s="16" t="s">
        <v>151</v>
      </c>
      <c r="AH558" s="16">
        <v>0</v>
      </c>
      <c r="AI558" s="16">
        <v>0</v>
      </c>
      <c r="AJ558" s="16" t="s">
        <v>151</v>
      </c>
      <c r="AK558" s="16" t="s">
        <v>151</v>
      </c>
      <c r="AL558" s="16" t="s">
        <v>151</v>
      </c>
      <c r="AM558" s="16" t="s">
        <v>25</v>
      </c>
    </row>
    <row r="559" spans="1:39" s="16" customFormat="1" ht="11.4">
      <c r="A559" s="16" t="s">
        <v>61</v>
      </c>
      <c r="B559" s="16">
        <v>0</v>
      </c>
      <c r="C559" s="16">
        <v>0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 t="s">
        <v>25</v>
      </c>
      <c r="P559" s="16" t="s">
        <v>61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 t="s">
        <v>151</v>
      </c>
      <c r="AG559" s="16" t="s">
        <v>151</v>
      </c>
      <c r="AH559" s="16">
        <v>0</v>
      </c>
      <c r="AI559" s="16">
        <v>0</v>
      </c>
      <c r="AJ559" s="16" t="s">
        <v>151</v>
      </c>
      <c r="AK559" s="16" t="s">
        <v>151</v>
      </c>
      <c r="AL559" s="16" t="s">
        <v>151</v>
      </c>
      <c r="AM559" s="16" t="s">
        <v>25</v>
      </c>
    </row>
    <row r="560" spans="1:39" s="16" customFormat="1" ht="11.4">
      <c r="A560" s="16" t="s">
        <v>62</v>
      </c>
      <c r="B560" s="16">
        <v>2</v>
      </c>
      <c r="C560" s="16">
        <v>0</v>
      </c>
      <c r="D560" s="16">
        <v>2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 t="s">
        <v>25</v>
      </c>
      <c r="P560" s="16" t="s">
        <v>62</v>
      </c>
      <c r="Q560" s="16">
        <v>0</v>
      </c>
      <c r="R560" s="16">
        <v>0</v>
      </c>
      <c r="S560" s="16">
        <v>0</v>
      </c>
      <c r="T560" s="16">
        <v>1</v>
      </c>
      <c r="U560" s="16">
        <v>1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19.399999999999999</v>
      </c>
      <c r="AG560" s="16" t="s">
        <v>151</v>
      </c>
      <c r="AH560" s="16">
        <v>1</v>
      </c>
      <c r="AI560" s="16">
        <v>50</v>
      </c>
      <c r="AJ560" s="16" t="s">
        <v>151</v>
      </c>
      <c r="AK560" s="16">
        <v>1.5</v>
      </c>
      <c r="AL560" s="16">
        <v>2.4</v>
      </c>
      <c r="AM560" s="16" t="s">
        <v>25</v>
      </c>
    </row>
    <row r="561" spans="1:39" s="16" customFormat="1" ht="11.4">
      <c r="A561" s="16" t="s">
        <v>63</v>
      </c>
      <c r="B561" s="16">
        <v>1</v>
      </c>
      <c r="C561" s="16">
        <v>0</v>
      </c>
      <c r="D561" s="16">
        <v>1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 t="s">
        <v>25</v>
      </c>
      <c r="P561" s="16" t="s">
        <v>63</v>
      </c>
      <c r="Q561" s="16">
        <v>0</v>
      </c>
      <c r="R561" s="16">
        <v>0</v>
      </c>
      <c r="S561" s="16">
        <v>0</v>
      </c>
      <c r="T561" s="16">
        <v>1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18.3</v>
      </c>
      <c r="AG561" s="16" t="s">
        <v>151</v>
      </c>
      <c r="AH561" s="16">
        <v>0</v>
      </c>
      <c r="AI561" s="16">
        <v>0</v>
      </c>
      <c r="AJ561" s="16" t="s">
        <v>151</v>
      </c>
      <c r="AK561" s="16" t="s">
        <v>151</v>
      </c>
      <c r="AL561" s="16" t="s">
        <v>151</v>
      </c>
      <c r="AM561" s="16" t="s">
        <v>25</v>
      </c>
    </row>
    <row r="562" spans="1:39" s="16" customFormat="1" ht="11.4">
      <c r="A562" s="16" t="s">
        <v>64</v>
      </c>
      <c r="B562" s="16">
        <v>2</v>
      </c>
      <c r="C562" s="16">
        <v>0</v>
      </c>
      <c r="D562" s="16">
        <v>2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 t="s">
        <v>25</v>
      </c>
      <c r="P562" s="16" t="s">
        <v>64</v>
      </c>
      <c r="Q562" s="16">
        <v>0</v>
      </c>
      <c r="R562" s="16">
        <v>0</v>
      </c>
      <c r="S562" s="16">
        <v>0</v>
      </c>
      <c r="T562" s="16">
        <v>1</v>
      </c>
      <c r="U562" s="16">
        <v>1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20.6</v>
      </c>
      <c r="AG562" s="16" t="s">
        <v>151</v>
      </c>
      <c r="AH562" s="16">
        <v>1</v>
      </c>
      <c r="AI562" s="16">
        <v>50</v>
      </c>
      <c r="AJ562" s="16" t="s">
        <v>151</v>
      </c>
      <c r="AK562" s="16">
        <v>2.2999999999999998</v>
      </c>
      <c r="AL562" s="16">
        <v>5.0999999999999996</v>
      </c>
      <c r="AM562" s="16" t="s">
        <v>25</v>
      </c>
    </row>
    <row r="563" spans="1:39" s="16" customFormat="1" ht="11.4">
      <c r="A563" s="16" t="s">
        <v>65</v>
      </c>
      <c r="B563" s="16">
        <v>1</v>
      </c>
      <c r="C563" s="16">
        <v>0</v>
      </c>
      <c r="D563" s="16">
        <v>1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 t="s">
        <v>25</v>
      </c>
      <c r="P563" s="16" t="s">
        <v>65</v>
      </c>
      <c r="Q563" s="16">
        <v>0</v>
      </c>
      <c r="R563" s="16">
        <v>0</v>
      </c>
      <c r="S563" s="16">
        <v>0</v>
      </c>
      <c r="T563" s="16">
        <v>0</v>
      </c>
      <c r="U563" s="16">
        <v>1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22.4</v>
      </c>
      <c r="AG563" s="16" t="s">
        <v>151</v>
      </c>
      <c r="AH563" s="16">
        <v>1</v>
      </c>
      <c r="AI563" s="16">
        <v>100</v>
      </c>
      <c r="AJ563" s="16" t="s">
        <v>151</v>
      </c>
      <c r="AK563" s="16" t="s">
        <v>151</v>
      </c>
      <c r="AL563" s="16" t="s">
        <v>151</v>
      </c>
      <c r="AM563" s="16" t="s">
        <v>25</v>
      </c>
    </row>
    <row r="564" spans="1:39" s="16" customFormat="1" ht="11.4">
      <c r="A564" s="16" t="s">
        <v>66</v>
      </c>
      <c r="B564" s="16">
        <v>0</v>
      </c>
      <c r="C564" s="16">
        <v>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 t="s">
        <v>25</v>
      </c>
      <c r="P564" s="16" t="s">
        <v>66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 t="s">
        <v>151</v>
      </c>
      <c r="AG564" s="16" t="s">
        <v>151</v>
      </c>
      <c r="AH564" s="16">
        <v>0</v>
      </c>
      <c r="AI564" s="16">
        <v>0</v>
      </c>
      <c r="AJ564" s="16" t="s">
        <v>151</v>
      </c>
      <c r="AK564" s="16" t="s">
        <v>151</v>
      </c>
      <c r="AL564" s="16" t="s">
        <v>151</v>
      </c>
      <c r="AM564" s="16" t="s">
        <v>25</v>
      </c>
    </row>
    <row r="565" spans="1:39" s="16" customFormat="1" ht="11.4">
      <c r="A565" s="16" t="s">
        <v>67</v>
      </c>
      <c r="B565" s="16">
        <v>0</v>
      </c>
      <c r="C565" s="16">
        <v>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 t="s">
        <v>25</v>
      </c>
      <c r="P565" s="16" t="s">
        <v>67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 t="s">
        <v>151</v>
      </c>
      <c r="AG565" s="16" t="s">
        <v>151</v>
      </c>
      <c r="AH565" s="16">
        <v>0</v>
      </c>
      <c r="AI565" s="16">
        <v>0</v>
      </c>
      <c r="AJ565" s="16" t="s">
        <v>151</v>
      </c>
      <c r="AK565" s="16" t="s">
        <v>151</v>
      </c>
      <c r="AL565" s="16" t="s">
        <v>151</v>
      </c>
      <c r="AM565" s="16" t="s">
        <v>25</v>
      </c>
    </row>
    <row r="566" spans="1:39" s="16" customFormat="1" ht="11.4">
      <c r="A566" s="16" t="s">
        <v>68</v>
      </c>
      <c r="B566" s="16">
        <v>0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 t="s">
        <v>25</v>
      </c>
      <c r="P566" s="16" t="s">
        <v>68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 t="s">
        <v>151</v>
      </c>
      <c r="AG566" s="16" t="s">
        <v>151</v>
      </c>
      <c r="AH566" s="16">
        <v>0</v>
      </c>
      <c r="AI566" s="16">
        <v>0</v>
      </c>
      <c r="AJ566" s="16" t="s">
        <v>151</v>
      </c>
      <c r="AK566" s="16" t="s">
        <v>151</v>
      </c>
      <c r="AL566" s="16" t="s">
        <v>151</v>
      </c>
      <c r="AM566" s="16" t="s">
        <v>25</v>
      </c>
    </row>
    <row r="567" spans="1:39" s="16" customFormat="1" ht="11.4">
      <c r="A567" s="16" t="s">
        <v>69</v>
      </c>
      <c r="B567" s="16">
        <v>0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 t="s">
        <v>25</v>
      </c>
      <c r="P567" s="16" t="s">
        <v>69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 t="s">
        <v>151</v>
      </c>
      <c r="AG567" s="16" t="s">
        <v>151</v>
      </c>
      <c r="AH567" s="16">
        <v>0</v>
      </c>
      <c r="AI567" s="16">
        <v>0</v>
      </c>
      <c r="AJ567" s="16" t="s">
        <v>151</v>
      </c>
      <c r="AK567" s="16" t="s">
        <v>151</v>
      </c>
      <c r="AL567" s="16" t="s">
        <v>151</v>
      </c>
      <c r="AM567" s="16" t="s">
        <v>25</v>
      </c>
    </row>
    <row r="568" spans="1:39" s="16" customFormat="1" ht="11.4">
      <c r="A568" s="16" t="s">
        <v>70</v>
      </c>
      <c r="B568" s="16">
        <v>0</v>
      </c>
      <c r="C568" s="16">
        <v>0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 t="s">
        <v>25</v>
      </c>
      <c r="P568" s="16" t="s">
        <v>70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 t="s">
        <v>151</v>
      </c>
      <c r="AG568" s="16" t="s">
        <v>151</v>
      </c>
      <c r="AH568" s="16">
        <v>0</v>
      </c>
      <c r="AI568" s="16">
        <v>0</v>
      </c>
      <c r="AJ568" s="16" t="s">
        <v>151</v>
      </c>
      <c r="AK568" s="16" t="s">
        <v>151</v>
      </c>
      <c r="AL568" s="16" t="s">
        <v>151</v>
      </c>
      <c r="AM568" s="16" t="s">
        <v>25</v>
      </c>
    </row>
    <row r="569" spans="1:39" s="16" customFormat="1" ht="11.4">
      <c r="A569" s="16" t="s">
        <v>71</v>
      </c>
      <c r="B569" s="16">
        <v>1</v>
      </c>
      <c r="C569" s="16">
        <v>0</v>
      </c>
      <c r="D569" s="16">
        <v>1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 t="s">
        <v>25</v>
      </c>
      <c r="P569" s="16" t="s">
        <v>71</v>
      </c>
      <c r="Q569" s="16">
        <v>0</v>
      </c>
      <c r="R569" s="16">
        <v>0</v>
      </c>
      <c r="S569" s="16">
        <v>0</v>
      </c>
      <c r="T569" s="16">
        <v>1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15.8</v>
      </c>
      <c r="AG569" s="16" t="s">
        <v>151</v>
      </c>
      <c r="AH569" s="16">
        <v>0</v>
      </c>
      <c r="AI569" s="16">
        <v>0</v>
      </c>
      <c r="AJ569" s="16" t="s">
        <v>151</v>
      </c>
      <c r="AK569" s="16" t="s">
        <v>151</v>
      </c>
      <c r="AL569" s="16" t="s">
        <v>151</v>
      </c>
      <c r="AM569" s="16" t="s">
        <v>25</v>
      </c>
    </row>
    <row r="570" spans="1:39" s="16" customFormat="1" ht="11.4">
      <c r="A570" s="16" t="s">
        <v>72</v>
      </c>
      <c r="B570" s="16">
        <v>2</v>
      </c>
      <c r="C570" s="16">
        <v>0</v>
      </c>
      <c r="D570" s="16">
        <v>2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 t="s">
        <v>25</v>
      </c>
      <c r="P570" s="16" t="s">
        <v>72</v>
      </c>
      <c r="Q570" s="16">
        <v>0</v>
      </c>
      <c r="R570" s="16">
        <v>0</v>
      </c>
      <c r="S570" s="16">
        <v>0</v>
      </c>
      <c r="T570" s="16">
        <v>2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18.600000000000001</v>
      </c>
      <c r="AG570" s="16" t="s">
        <v>151</v>
      </c>
      <c r="AH570" s="16">
        <v>0</v>
      </c>
      <c r="AI570" s="16">
        <v>0</v>
      </c>
      <c r="AJ570" s="16" t="s">
        <v>151</v>
      </c>
      <c r="AK570" s="16">
        <v>0</v>
      </c>
      <c r="AL570" s="16">
        <v>0</v>
      </c>
      <c r="AM570" s="16" t="s">
        <v>25</v>
      </c>
    </row>
    <row r="571" spans="1:39" s="16" customFormat="1" ht="11.4">
      <c r="A571" s="16" t="s">
        <v>73</v>
      </c>
      <c r="B571" s="16">
        <v>2</v>
      </c>
      <c r="C571" s="16">
        <v>0</v>
      </c>
      <c r="D571" s="16">
        <v>2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 t="s">
        <v>25</v>
      </c>
      <c r="P571" s="16" t="s">
        <v>73</v>
      </c>
      <c r="Q571" s="16">
        <v>0</v>
      </c>
      <c r="R571" s="16">
        <v>0</v>
      </c>
      <c r="S571" s="16">
        <v>0</v>
      </c>
      <c r="T571" s="16">
        <v>1</v>
      </c>
      <c r="U571" s="16">
        <v>1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19.899999999999999</v>
      </c>
      <c r="AG571" s="16" t="s">
        <v>151</v>
      </c>
      <c r="AH571" s="16">
        <v>1</v>
      </c>
      <c r="AI571" s="16">
        <v>50</v>
      </c>
      <c r="AJ571" s="16" t="s">
        <v>151</v>
      </c>
      <c r="AK571" s="16">
        <v>3.5</v>
      </c>
      <c r="AL571" s="16">
        <v>12.1</v>
      </c>
      <c r="AM571" s="16" t="s">
        <v>25</v>
      </c>
    </row>
    <row r="572" spans="1:39" s="16" customFormat="1" ht="11.4">
      <c r="A572" s="16" t="s">
        <v>74</v>
      </c>
      <c r="B572" s="16">
        <v>0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 t="s">
        <v>25</v>
      </c>
      <c r="P572" s="16" t="s">
        <v>74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 t="s">
        <v>151</v>
      </c>
      <c r="AG572" s="16" t="s">
        <v>151</v>
      </c>
      <c r="AH572" s="16">
        <v>0</v>
      </c>
      <c r="AI572" s="16">
        <v>0</v>
      </c>
      <c r="AJ572" s="16" t="s">
        <v>151</v>
      </c>
      <c r="AK572" s="16" t="s">
        <v>151</v>
      </c>
      <c r="AL572" s="16" t="s">
        <v>151</v>
      </c>
      <c r="AM572" s="16" t="s">
        <v>25</v>
      </c>
    </row>
    <row r="573" spans="1:39" s="16" customFormat="1" ht="11.4">
      <c r="A573" s="16" t="s">
        <v>75</v>
      </c>
      <c r="B573" s="16">
        <v>2</v>
      </c>
      <c r="C573" s="16">
        <v>0</v>
      </c>
      <c r="D573" s="16">
        <v>2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 t="s">
        <v>25</v>
      </c>
      <c r="P573" s="16" t="s">
        <v>75</v>
      </c>
      <c r="Q573" s="16">
        <v>0</v>
      </c>
      <c r="R573" s="16">
        <v>0</v>
      </c>
      <c r="S573" s="16">
        <v>0</v>
      </c>
      <c r="T573" s="16">
        <v>1</v>
      </c>
      <c r="U573" s="16">
        <v>1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19.600000000000001</v>
      </c>
      <c r="AG573" s="16" t="s">
        <v>151</v>
      </c>
      <c r="AH573" s="16">
        <v>1</v>
      </c>
      <c r="AI573" s="16">
        <v>50</v>
      </c>
      <c r="AJ573" s="16" t="s">
        <v>151</v>
      </c>
      <c r="AK573" s="16">
        <v>0.8</v>
      </c>
      <c r="AL573" s="16">
        <v>0.7</v>
      </c>
      <c r="AM573" s="16" t="s">
        <v>25</v>
      </c>
    </row>
    <row r="574" spans="1:39" s="16" customFormat="1" ht="11.4">
      <c r="A574" s="16" t="s">
        <v>76</v>
      </c>
      <c r="B574" s="16">
        <v>4</v>
      </c>
      <c r="C574" s="16">
        <v>0</v>
      </c>
      <c r="D574" s="16">
        <v>4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 t="s">
        <v>25</v>
      </c>
      <c r="P574" s="16" t="s">
        <v>76</v>
      </c>
      <c r="Q574" s="16">
        <v>0</v>
      </c>
      <c r="R574" s="16">
        <v>0</v>
      </c>
      <c r="S574" s="16">
        <v>1</v>
      </c>
      <c r="T574" s="16">
        <v>2</v>
      </c>
      <c r="U574" s="16">
        <v>1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17.399999999999999</v>
      </c>
      <c r="AG574" s="16" t="s">
        <v>151</v>
      </c>
      <c r="AH574" s="16">
        <v>1</v>
      </c>
      <c r="AI574" s="16">
        <v>25</v>
      </c>
      <c r="AJ574" s="16" t="s">
        <v>151</v>
      </c>
      <c r="AK574" s="16">
        <v>3.4</v>
      </c>
      <c r="AL574" s="16">
        <v>11.5</v>
      </c>
      <c r="AM574" s="16" t="s">
        <v>25</v>
      </c>
    </row>
    <row r="575" spans="1:39" s="16" customFormat="1" ht="11.4">
      <c r="A575" s="16" t="s">
        <v>77</v>
      </c>
      <c r="B575" s="16">
        <v>4</v>
      </c>
      <c r="C575" s="16">
        <v>0</v>
      </c>
      <c r="D575" s="16">
        <v>4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 t="s">
        <v>25</v>
      </c>
      <c r="P575" s="16" t="s">
        <v>77</v>
      </c>
      <c r="Q575" s="16">
        <v>0</v>
      </c>
      <c r="R575" s="16">
        <v>0</v>
      </c>
      <c r="S575" s="16">
        <v>0</v>
      </c>
      <c r="T575" s="16">
        <v>2</v>
      </c>
      <c r="U575" s="16">
        <v>1</v>
      </c>
      <c r="V575" s="16">
        <v>1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20.8</v>
      </c>
      <c r="AG575" s="16" t="s">
        <v>151</v>
      </c>
      <c r="AH575" s="16">
        <v>2</v>
      </c>
      <c r="AI575" s="16">
        <v>50</v>
      </c>
      <c r="AJ575" s="16" t="s">
        <v>151</v>
      </c>
      <c r="AK575" s="16">
        <v>5.4</v>
      </c>
      <c r="AL575" s="16">
        <v>29</v>
      </c>
      <c r="AM575" s="16" t="s">
        <v>25</v>
      </c>
    </row>
    <row r="576" spans="1:39" s="16" customFormat="1" ht="11.4">
      <c r="A576" s="16" t="s">
        <v>78</v>
      </c>
      <c r="B576" s="16">
        <v>2</v>
      </c>
      <c r="C576" s="16">
        <v>0</v>
      </c>
      <c r="D576" s="16">
        <v>2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 t="s">
        <v>25</v>
      </c>
      <c r="P576" s="16" t="s">
        <v>78</v>
      </c>
      <c r="Q576" s="16">
        <v>0</v>
      </c>
      <c r="R576" s="16">
        <v>0</v>
      </c>
      <c r="S576" s="16">
        <v>0</v>
      </c>
      <c r="T576" s="16">
        <v>1</v>
      </c>
      <c r="U576" s="16">
        <v>0</v>
      </c>
      <c r="V576" s="16">
        <v>0</v>
      </c>
      <c r="W576" s="16">
        <v>1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24.2</v>
      </c>
      <c r="AG576" s="16" t="s">
        <v>151</v>
      </c>
      <c r="AH576" s="16">
        <v>1</v>
      </c>
      <c r="AI576" s="16">
        <v>50</v>
      </c>
      <c r="AJ576" s="16" t="s">
        <v>151</v>
      </c>
      <c r="AK576" s="16">
        <v>10.3</v>
      </c>
      <c r="AL576" s="16">
        <v>106.5</v>
      </c>
      <c r="AM576" s="16" t="s">
        <v>25</v>
      </c>
    </row>
    <row r="577" spans="1:39" s="16" customFormat="1" ht="11.4">
      <c r="A577" s="16" t="s">
        <v>79</v>
      </c>
      <c r="B577" s="16">
        <v>1</v>
      </c>
      <c r="C577" s="16">
        <v>0</v>
      </c>
      <c r="D577" s="16">
        <v>1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 t="s">
        <v>25</v>
      </c>
      <c r="P577" s="16" t="s">
        <v>79</v>
      </c>
      <c r="Q577" s="16">
        <v>0</v>
      </c>
      <c r="R577" s="16">
        <v>0</v>
      </c>
      <c r="S577" s="16">
        <v>0</v>
      </c>
      <c r="T577" s="16">
        <v>1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18.899999999999999</v>
      </c>
      <c r="AG577" s="16" t="s">
        <v>151</v>
      </c>
      <c r="AH577" s="16">
        <v>0</v>
      </c>
      <c r="AI577" s="16">
        <v>0</v>
      </c>
      <c r="AJ577" s="16" t="s">
        <v>151</v>
      </c>
      <c r="AK577" s="16" t="s">
        <v>151</v>
      </c>
      <c r="AL577" s="16" t="s">
        <v>151</v>
      </c>
      <c r="AM577" s="16" t="s">
        <v>25</v>
      </c>
    </row>
    <row r="578" spans="1:39" s="16" customFormat="1" ht="11.4">
      <c r="A578" s="16" t="s">
        <v>80</v>
      </c>
      <c r="B578" s="16">
        <v>1</v>
      </c>
      <c r="C578" s="16">
        <v>0</v>
      </c>
      <c r="D578" s="16">
        <v>1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 t="s">
        <v>25</v>
      </c>
      <c r="P578" s="16" t="s">
        <v>80</v>
      </c>
      <c r="Q578" s="16">
        <v>0</v>
      </c>
      <c r="R578" s="16">
        <v>0</v>
      </c>
      <c r="S578" s="16">
        <v>0</v>
      </c>
      <c r="T578" s="16">
        <v>1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18.2</v>
      </c>
      <c r="AG578" s="16" t="s">
        <v>151</v>
      </c>
      <c r="AH578" s="16">
        <v>0</v>
      </c>
      <c r="AI578" s="16">
        <v>0</v>
      </c>
      <c r="AJ578" s="16" t="s">
        <v>151</v>
      </c>
      <c r="AK578" s="16" t="s">
        <v>151</v>
      </c>
      <c r="AL578" s="16" t="s">
        <v>151</v>
      </c>
      <c r="AM578" s="16" t="s">
        <v>25</v>
      </c>
    </row>
    <row r="579" spans="1:39" s="16" customFormat="1" ht="11.4">
      <c r="A579" s="16" t="s">
        <v>81</v>
      </c>
      <c r="B579" s="16">
        <v>3</v>
      </c>
      <c r="C579" s="16">
        <v>0</v>
      </c>
      <c r="D579" s="16">
        <v>3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 t="s">
        <v>25</v>
      </c>
      <c r="P579" s="16" t="s">
        <v>81</v>
      </c>
      <c r="Q579" s="16">
        <v>0</v>
      </c>
      <c r="R579" s="16">
        <v>0</v>
      </c>
      <c r="S579" s="16">
        <v>0</v>
      </c>
      <c r="T579" s="16">
        <v>2</v>
      </c>
      <c r="U579" s="16">
        <v>1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19.899999999999999</v>
      </c>
      <c r="AG579" s="16" t="s">
        <v>151</v>
      </c>
      <c r="AH579" s="16">
        <v>1</v>
      </c>
      <c r="AI579" s="16">
        <v>33.33</v>
      </c>
      <c r="AJ579" s="16" t="s">
        <v>151</v>
      </c>
      <c r="AK579" s="16">
        <v>2.7</v>
      </c>
      <c r="AL579" s="16">
        <v>7.1</v>
      </c>
      <c r="AM579" s="16" t="s">
        <v>25</v>
      </c>
    </row>
    <row r="580" spans="1:39" s="16" customFormat="1" ht="11.4">
      <c r="A580" s="16" t="s">
        <v>82</v>
      </c>
      <c r="B580" s="16">
        <v>5</v>
      </c>
      <c r="C580" s="16">
        <v>2</v>
      </c>
      <c r="D580" s="16">
        <v>3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 t="s">
        <v>25</v>
      </c>
      <c r="P580" s="16" t="s">
        <v>82</v>
      </c>
      <c r="Q580" s="16">
        <v>0</v>
      </c>
      <c r="R580" s="16">
        <v>0</v>
      </c>
      <c r="S580" s="16">
        <v>0</v>
      </c>
      <c r="T580" s="16">
        <v>2</v>
      </c>
      <c r="U580" s="16">
        <v>2</v>
      </c>
      <c r="V580" s="16">
        <v>1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20.6</v>
      </c>
      <c r="AG580" s="16" t="s">
        <v>151</v>
      </c>
      <c r="AH580" s="16">
        <v>3</v>
      </c>
      <c r="AI580" s="16">
        <v>60</v>
      </c>
      <c r="AJ580" s="16" t="s">
        <v>151</v>
      </c>
      <c r="AK580" s="16">
        <v>5.0999999999999996</v>
      </c>
      <c r="AL580" s="16">
        <v>26.4</v>
      </c>
      <c r="AM580" s="16" t="s">
        <v>25</v>
      </c>
    </row>
    <row r="581" spans="1:39" s="16" customFormat="1" ht="11.4">
      <c r="A581" s="16" t="s">
        <v>83</v>
      </c>
      <c r="B581" s="16">
        <v>3</v>
      </c>
      <c r="C581" s="16">
        <v>0</v>
      </c>
      <c r="D581" s="16">
        <v>3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 t="s">
        <v>25</v>
      </c>
      <c r="P581" s="16" t="s">
        <v>83</v>
      </c>
      <c r="Q581" s="16">
        <v>0</v>
      </c>
      <c r="R581" s="16">
        <v>0</v>
      </c>
      <c r="S581" s="16">
        <v>1</v>
      </c>
      <c r="T581" s="16">
        <v>0</v>
      </c>
      <c r="U581" s="16">
        <v>1</v>
      </c>
      <c r="V581" s="16">
        <v>1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20.2</v>
      </c>
      <c r="AG581" s="16" t="s">
        <v>151</v>
      </c>
      <c r="AH581" s="16">
        <v>2</v>
      </c>
      <c r="AI581" s="16">
        <v>66.67</v>
      </c>
      <c r="AJ581" s="16" t="s">
        <v>151</v>
      </c>
      <c r="AK581" s="16">
        <v>7.2</v>
      </c>
      <c r="AL581" s="16">
        <v>51.7</v>
      </c>
      <c r="AM581" s="16" t="s">
        <v>25</v>
      </c>
    </row>
    <row r="582" spans="1:39" s="16" customFormat="1" ht="11.4">
      <c r="A582" s="16" t="s">
        <v>84</v>
      </c>
      <c r="B582" s="16">
        <v>2</v>
      </c>
      <c r="C582" s="16">
        <v>0</v>
      </c>
      <c r="D582" s="16">
        <v>2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 t="s">
        <v>25</v>
      </c>
      <c r="P582" s="16" t="s">
        <v>84</v>
      </c>
      <c r="Q582" s="16">
        <v>0</v>
      </c>
      <c r="R582" s="16">
        <v>0</v>
      </c>
      <c r="S582" s="16">
        <v>1</v>
      </c>
      <c r="T582" s="16">
        <v>1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16.2</v>
      </c>
      <c r="AG582" s="16" t="s">
        <v>151</v>
      </c>
      <c r="AH582" s="16">
        <v>0</v>
      </c>
      <c r="AI582" s="16">
        <v>0</v>
      </c>
      <c r="AJ582" s="16" t="s">
        <v>151</v>
      </c>
      <c r="AK582" s="16">
        <v>3.6</v>
      </c>
      <c r="AL582" s="16">
        <v>12.9</v>
      </c>
      <c r="AM582" s="16" t="s">
        <v>25</v>
      </c>
    </row>
    <row r="583" spans="1:39" s="16" customFormat="1" ht="11.4">
      <c r="A583" s="16" t="s">
        <v>85</v>
      </c>
      <c r="B583" s="16">
        <v>4</v>
      </c>
      <c r="C583" s="16">
        <v>0</v>
      </c>
      <c r="D583" s="16">
        <v>3</v>
      </c>
      <c r="E583" s="16">
        <v>0</v>
      </c>
      <c r="F583" s="16">
        <v>1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 t="s">
        <v>25</v>
      </c>
      <c r="P583" s="16" t="s">
        <v>85</v>
      </c>
      <c r="Q583" s="16">
        <v>0</v>
      </c>
      <c r="R583" s="16">
        <v>1</v>
      </c>
      <c r="S583" s="16">
        <v>0</v>
      </c>
      <c r="T583" s="16">
        <v>3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15.1</v>
      </c>
      <c r="AG583" s="16" t="s">
        <v>151</v>
      </c>
      <c r="AH583" s="16">
        <v>0</v>
      </c>
      <c r="AI583" s="16">
        <v>0</v>
      </c>
      <c r="AJ583" s="16" t="s">
        <v>151</v>
      </c>
      <c r="AK583" s="16">
        <v>4.5</v>
      </c>
      <c r="AL583" s="16">
        <v>20.5</v>
      </c>
      <c r="AM583" s="16" t="s">
        <v>25</v>
      </c>
    </row>
    <row r="584" spans="1:39" s="16" customFormat="1" ht="11.4">
      <c r="A584" s="16" t="s">
        <v>86</v>
      </c>
      <c r="B584" s="16">
        <v>8</v>
      </c>
      <c r="C584" s="16">
        <v>1</v>
      </c>
      <c r="D584" s="16">
        <v>7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 t="s">
        <v>25</v>
      </c>
      <c r="P584" s="16" t="s">
        <v>86</v>
      </c>
      <c r="Q584" s="16">
        <v>0</v>
      </c>
      <c r="R584" s="16">
        <v>0</v>
      </c>
      <c r="S584" s="16">
        <v>1</v>
      </c>
      <c r="T584" s="16">
        <v>5</v>
      </c>
      <c r="U584" s="16">
        <v>2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18.100000000000001</v>
      </c>
      <c r="AG584" s="16" t="s">
        <v>151</v>
      </c>
      <c r="AH584" s="16">
        <v>2</v>
      </c>
      <c r="AI584" s="16">
        <v>25</v>
      </c>
      <c r="AJ584" s="16" t="s">
        <v>151</v>
      </c>
      <c r="AK584" s="16">
        <v>3.6</v>
      </c>
      <c r="AL584" s="16">
        <v>12.9</v>
      </c>
      <c r="AM584" s="16" t="s">
        <v>25</v>
      </c>
    </row>
    <row r="585" spans="1:39" s="16" customFormat="1" ht="11.4">
      <c r="A585" s="16" t="s">
        <v>87</v>
      </c>
      <c r="B585" s="16">
        <v>7</v>
      </c>
      <c r="C585" s="16">
        <v>0</v>
      </c>
      <c r="D585" s="16">
        <v>7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 t="s">
        <v>25</v>
      </c>
      <c r="P585" s="16" t="s">
        <v>87</v>
      </c>
      <c r="Q585" s="16">
        <v>0</v>
      </c>
      <c r="R585" s="16">
        <v>0</v>
      </c>
      <c r="S585" s="16">
        <v>2</v>
      </c>
      <c r="T585" s="16">
        <v>3</v>
      </c>
      <c r="U585" s="16">
        <v>2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17.2</v>
      </c>
      <c r="AG585" s="16" t="s">
        <v>151</v>
      </c>
      <c r="AH585" s="16">
        <v>2</v>
      </c>
      <c r="AI585" s="16">
        <v>28.57</v>
      </c>
      <c r="AJ585" s="16" t="s">
        <v>151</v>
      </c>
      <c r="AK585" s="16">
        <v>4.7</v>
      </c>
      <c r="AL585" s="16">
        <v>22.1</v>
      </c>
      <c r="AM585" s="16" t="s">
        <v>25</v>
      </c>
    </row>
    <row r="586" spans="1:39" s="16" customFormat="1" ht="11.4">
      <c r="A586" s="16" t="s">
        <v>88</v>
      </c>
      <c r="B586" s="16">
        <v>10</v>
      </c>
      <c r="C586" s="16">
        <v>0</v>
      </c>
      <c r="D586" s="16">
        <v>9</v>
      </c>
      <c r="E586" s="16">
        <v>0</v>
      </c>
      <c r="F586" s="16">
        <v>1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 t="s">
        <v>25</v>
      </c>
      <c r="P586" s="16" t="s">
        <v>88</v>
      </c>
      <c r="Q586" s="16">
        <v>0</v>
      </c>
      <c r="R586" s="16">
        <v>0</v>
      </c>
      <c r="S586" s="16">
        <v>4</v>
      </c>
      <c r="T586" s="16">
        <v>5</v>
      </c>
      <c r="U586" s="16">
        <v>1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16.2</v>
      </c>
      <c r="AG586" s="16" t="s">
        <v>151</v>
      </c>
      <c r="AH586" s="16">
        <v>1</v>
      </c>
      <c r="AI586" s="16">
        <v>10</v>
      </c>
      <c r="AJ586" s="16" t="s">
        <v>151</v>
      </c>
      <c r="AK586" s="16">
        <v>4.0999999999999996</v>
      </c>
      <c r="AL586" s="16">
        <v>16.399999999999999</v>
      </c>
      <c r="AM586" s="16" t="s">
        <v>25</v>
      </c>
    </row>
    <row r="587" spans="1:39" s="16" customFormat="1" ht="11.4">
      <c r="A587" s="16" t="s">
        <v>89</v>
      </c>
      <c r="B587" s="16">
        <v>6</v>
      </c>
      <c r="C587" s="16">
        <v>0</v>
      </c>
      <c r="D587" s="16">
        <v>6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 t="s">
        <v>25</v>
      </c>
      <c r="P587" s="16" t="s">
        <v>89</v>
      </c>
      <c r="Q587" s="16">
        <v>0</v>
      </c>
      <c r="R587" s="16">
        <v>0</v>
      </c>
      <c r="S587" s="16">
        <v>1</v>
      </c>
      <c r="T587" s="16">
        <v>1</v>
      </c>
      <c r="U587" s="16">
        <v>4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20.3</v>
      </c>
      <c r="AG587" s="16" t="s">
        <v>151</v>
      </c>
      <c r="AH587" s="16">
        <v>4</v>
      </c>
      <c r="AI587" s="16">
        <v>66.67</v>
      </c>
      <c r="AJ587" s="16" t="s">
        <v>151</v>
      </c>
      <c r="AK587" s="16">
        <v>3.4</v>
      </c>
      <c r="AL587" s="16">
        <v>11.7</v>
      </c>
      <c r="AM587" s="16" t="s">
        <v>25</v>
      </c>
    </row>
    <row r="588" spans="1:39" s="16" customFormat="1" ht="11.4">
      <c r="A588" s="16" t="s">
        <v>90</v>
      </c>
      <c r="B588" s="16">
        <v>10</v>
      </c>
      <c r="C588" s="16">
        <v>2</v>
      </c>
      <c r="D588" s="16">
        <v>8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 t="s">
        <v>25</v>
      </c>
      <c r="P588" s="16" t="s">
        <v>90</v>
      </c>
      <c r="Q588" s="16">
        <v>0</v>
      </c>
      <c r="R588" s="16">
        <v>2</v>
      </c>
      <c r="S588" s="16">
        <v>1</v>
      </c>
      <c r="T588" s="16">
        <v>4</v>
      </c>
      <c r="U588" s="16">
        <v>3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16.7</v>
      </c>
      <c r="AG588" s="16" t="s">
        <v>151</v>
      </c>
      <c r="AH588" s="16">
        <v>3</v>
      </c>
      <c r="AI588" s="16">
        <v>30</v>
      </c>
      <c r="AJ588" s="16" t="s">
        <v>151</v>
      </c>
      <c r="AK588" s="16">
        <v>5.0999999999999996</v>
      </c>
      <c r="AL588" s="16">
        <v>26.5</v>
      </c>
      <c r="AM588" s="16" t="s">
        <v>25</v>
      </c>
    </row>
    <row r="589" spans="1:39" s="16" customFormat="1" ht="11.4">
      <c r="A589" s="16" t="s">
        <v>91</v>
      </c>
      <c r="B589" s="16">
        <v>14</v>
      </c>
      <c r="C589" s="16">
        <v>0</v>
      </c>
      <c r="D589" s="16">
        <v>13</v>
      </c>
      <c r="E589" s="16">
        <v>0</v>
      </c>
      <c r="F589" s="16">
        <v>1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 t="s">
        <v>25</v>
      </c>
      <c r="P589" s="16" t="s">
        <v>91</v>
      </c>
      <c r="Q589" s="16">
        <v>0</v>
      </c>
      <c r="R589" s="16">
        <v>0</v>
      </c>
      <c r="S589" s="16">
        <v>3</v>
      </c>
      <c r="T589" s="16">
        <v>7</v>
      </c>
      <c r="U589" s="16">
        <v>2</v>
      </c>
      <c r="V589" s="16">
        <v>2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18.899999999999999</v>
      </c>
      <c r="AG589" s="16">
        <v>26.1</v>
      </c>
      <c r="AH589" s="16">
        <v>4</v>
      </c>
      <c r="AI589" s="16">
        <v>28.57</v>
      </c>
      <c r="AJ589" s="16">
        <v>18.8</v>
      </c>
      <c r="AK589" s="16">
        <v>4.7</v>
      </c>
      <c r="AL589" s="16">
        <v>21.9</v>
      </c>
      <c r="AM589" s="16" t="s">
        <v>25</v>
      </c>
    </row>
    <row r="590" spans="1:39" s="16" customFormat="1" ht="11.4">
      <c r="A590" s="16" t="s">
        <v>92</v>
      </c>
      <c r="B590" s="16">
        <v>15</v>
      </c>
      <c r="C590" s="16">
        <v>1</v>
      </c>
      <c r="D590" s="16">
        <v>13</v>
      </c>
      <c r="E590" s="16">
        <v>0</v>
      </c>
      <c r="F590" s="16">
        <v>1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 t="s">
        <v>25</v>
      </c>
      <c r="P590" s="16" t="s">
        <v>92</v>
      </c>
      <c r="Q590" s="16">
        <v>0</v>
      </c>
      <c r="R590" s="16">
        <v>1</v>
      </c>
      <c r="S590" s="16">
        <v>5</v>
      </c>
      <c r="T590" s="16">
        <v>8</v>
      </c>
      <c r="U590" s="16">
        <v>1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15.7</v>
      </c>
      <c r="AG590" s="16">
        <v>18.7</v>
      </c>
      <c r="AH590" s="16">
        <v>1</v>
      </c>
      <c r="AI590" s="16">
        <v>6.6669999999999998</v>
      </c>
      <c r="AJ590" s="16">
        <v>16</v>
      </c>
      <c r="AK590" s="16">
        <v>2.7</v>
      </c>
      <c r="AL590" s="16">
        <v>7.3</v>
      </c>
      <c r="AM590" s="16" t="s">
        <v>25</v>
      </c>
    </row>
    <row r="591" spans="1:39" s="16" customFormat="1" ht="11.4">
      <c r="A591" s="16" t="s">
        <v>93</v>
      </c>
      <c r="B591" s="16">
        <v>15</v>
      </c>
      <c r="C591" s="16">
        <v>0</v>
      </c>
      <c r="D591" s="16">
        <v>15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 t="s">
        <v>25</v>
      </c>
      <c r="P591" s="16" t="s">
        <v>93</v>
      </c>
      <c r="Q591" s="16">
        <v>0</v>
      </c>
      <c r="R591" s="16">
        <v>0</v>
      </c>
      <c r="S591" s="16">
        <v>2</v>
      </c>
      <c r="T591" s="16">
        <v>11</v>
      </c>
      <c r="U591" s="16">
        <v>2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16.7</v>
      </c>
      <c r="AG591" s="16">
        <v>19.3</v>
      </c>
      <c r="AH591" s="16">
        <v>2</v>
      </c>
      <c r="AI591" s="16">
        <v>13.33</v>
      </c>
      <c r="AJ591" s="16">
        <v>16.8</v>
      </c>
      <c r="AK591" s="16">
        <v>2.4</v>
      </c>
      <c r="AL591" s="16">
        <v>5.6</v>
      </c>
      <c r="AM591" s="16" t="s">
        <v>25</v>
      </c>
    </row>
    <row r="592" spans="1:39" s="16" customFormat="1" ht="11.4">
      <c r="A592" s="16" t="s">
        <v>94</v>
      </c>
      <c r="B592" s="16">
        <v>11</v>
      </c>
      <c r="C592" s="16">
        <v>0</v>
      </c>
      <c r="D592" s="16">
        <v>11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 t="s">
        <v>25</v>
      </c>
      <c r="P592" s="16" t="s">
        <v>94</v>
      </c>
      <c r="Q592" s="16">
        <v>0</v>
      </c>
      <c r="R592" s="16">
        <v>0</v>
      </c>
      <c r="S592" s="16">
        <v>1</v>
      </c>
      <c r="T592" s="16">
        <v>7</v>
      </c>
      <c r="U592" s="16">
        <v>2</v>
      </c>
      <c r="V592" s="16">
        <v>1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19.399999999999999</v>
      </c>
      <c r="AG592" s="16">
        <v>24.1</v>
      </c>
      <c r="AH592" s="16">
        <v>3</v>
      </c>
      <c r="AI592" s="16">
        <v>27.27</v>
      </c>
      <c r="AJ592" s="16">
        <v>18.7</v>
      </c>
      <c r="AK592" s="16">
        <v>3.6</v>
      </c>
      <c r="AL592" s="16">
        <v>12.7</v>
      </c>
      <c r="AM592" s="16" t="s">
        <v>25</v>
      </c>
    </row>
    <row r="593" spans="1:39" s="16" customFormat="1" ht="11.4">
      <c r="A593" s="16" t="s">
        <v>95</v>
      </c>
      <c r="B593" s="16">
        <v>15</v>
      </c>
      <c r="C593" s="16">
        <v>1</v>
      </c>
      <c r="D593" s="16">
        <v>10</v>
      </c>
      <c r="E593" s="16">
        <v>0</v>
      </c>
      <c r="F593" s="16">
        <v>4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 t="s">
        <v>25</v>
      </c>
      <c r="P593" s="16" t="s">
        <v>95</v>
      </c>
      <c r="Q593" s="16">
        <v>0</v>
      </c>
      <c r="R593" s="16">
        <v>0</v>
      </c>
      <c r="S593" s="16">
        <v>5</v>
      </c>
      <c r="T593" s="16">
        <v>6</v>
      </c>
      <c r="U593" s="16">
        <v>4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17.7</v>
      </c>
      <c r="AG593" s="16">
        <v>21.6</v>
      </c>
      <c r="AH593" s="16">
        <v>4</v>
      </c>
      <c r="AI593" s="16">
        <v>26.67</v>
      </c>
      <c r="AJ593" s="16">
        <v>18.3</v>
      </c>
      <c r="AK593" s="16">
        <v>3.5</v>
      </c>
      <c r="AL593" s="16">
        <v>12</v>
      </c>
      <c r="AM593" s="16" t="s">
        <v>25</v>
      </c>
    </row>
    <row r="594" spans="1:39" s="16" customFormat="1" ht="11.4">
      <c r="A594" s="16" t="s">
        <v>96</v>
      </c>
      <c r="B594" s="16">
        <v>19</v>
      </c>
      <c r="C594" s="16">
        <v>1</v>
      </c>
      <c r="D594" s="16">
        <v>16</v>
      </c>
      <c r="E594" s="16">
        <v>0</v>
      </c>
      <c r="F594" s="16">
        <v>2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 t="s">
        <v>25</v>
      </c>
      <c r="P594" s="16" t="s">
        <v>96</v>
      </c>
      <c r="Q594" s="16">
        <v>0</v>
      </c>
      <c r="R594" s="16">
        <v>0</v>
      </c>
      <c r="S594" s="16">
        <v>3</v>
      </c>
      <c r="T594" s="16">
        <v>5</v>
      </c>
      <c r="U594" s="16">
        <v>8</v>
      </c>
      <c r="V594" s="16">
        <v>3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20.399999999999999</v>
      </c>
      <c r="AG594" s="16">
        <v>25.1</v>
      </c>
      <c r="AH594" s="16">
        <v>11</v>
      </c>
      <c r="AI594" s="16">
        <v>57.89</v>
      </c>
      <c r="AJ594" s="16">
        <v>20.399999999999999</v>
      </c>
      <c r="AK594" s="16">
        <v>4.2</v>
      </c>
      <c r="AL594" s="16">
        <v>17.399999999999999</v>
      </c>
      <c r="AM594" s="16" t="s">
        <v>25</v>
      </c>
    </row>
    <row r="595" spans="1:39" s="16" customFormat="1" ht="11.4">
      <c r="A595" s="16" t="s">
        <v>97</v>
      </c>
      <c r="B595" s="16">
        <v>18</v>
      </c>
      <c r="C595" s="16">
        <v>0</v>
      </c>
      <c r="D595" s="16">
        <v>17</v>
      </c>
      <c r="E595" s="16">
        <v>0</v>
      </c>
      <c r="F595" s="16">
        <v>1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 t="s">
        <v>25</v>
      </c>
      <c r="P595" s="16" t="s">
        <v>97</v>
      </c>
      <c r="Q595" s="16">
        <v>0</v>
      </c>
      <c r="R595" s="16">
        <v>1</v>
      </c>
      <c r="S595" s="16">
        <v>0</v>
      </c>
      <c r="T595" s="16">
        <v>10</v>
      </c>
      <c r="U595" s="16">
        <v>6</v>
      </c>
      <c r="V595" s="16">
        <v>1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19</v>
      </c>
      <c r="AG595" s="16">
        <v>23</v>
      </c>
      <c r="AH595" s="16">
        <v>7</v>
      </c>
      <c r="AI595" s="16">
        <v>38.89</v>
      </c>
      <c r="AJ595" s="16">
        <v>19.399999999999999</v>
      </c>
      <c r="AK595" s="16">
        <v>3.9</v>
      </c>
      <c r="AL595" s="16">
        <v>15.4</v>
      </c>
      <c r="AM595" s="16" t="s">
        <v>25</v>
      </c>
    </row>
    <row r="596" spans="1:39" s="16" customFormat="1" ht="11.4">
      <c r="A596" s="16" t="s">
        <v>98</v>
      </c>
      <c r="B596" s="16">
        <v>16</v>
      </c>
      <c r="C596" s="16">
        <v>1</v>
      </c>
      <c r="D596" s="16">
        <v>14</v>
      </c>
      <c r="E596" s="16">
        <v>0</v>
      </c>
      <c r="F596" s="16">
        <v>1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 t="s">
        <v>25</v>
      </c>
      <c r="P596" s="16" t="s">
        <v>98</v>
      </c>
      <c r="Q596" s="16">
        <v>0</v>
      </c>
      <c r="R596" s="16">
        <v>0</v>
      </c>
      <c r="S596" s="16">
        <v>2</v>
      </c>
      <c r="T596" s="16">
        <v>9</v>
      </c>
      <c r="U596" s="16">
        <v>4</v>
      </c>
      <c r="V596" s="16">
        <v>0</v>
      </c>
      <c r="W596" s="16">
        <v>1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19.5</v>
      </c>
      <c r="AG596" s="16">
        <v>22.6</v>
      </c>
      <c r="AH596" s="16">
        <v>5</v>
      </c>
      <c r="AI596" s="16">
        <v>31.25</v>
      </c>
      <c r="AJ596" s="16">
        <v>19</v>
      </c>
      <c r="AK596" s="16">
        <v>4.2</v>
      </c>
      <c r="AL596" s="16">
        <v>17.3</v>
      </c>
      <c r="AM596" s="16" t="s">
        <v>25</v>
      </c>
    </row>
    <row r="597" spans="1:39" s="16" customFormat="1" ht="11.4">
      <c r="A597" s="16" t="s">
        <v>99</v>
      </c>
      <c r="B597" s="16">
        <v>18</v>
      </c>
      <c r="C597" s="16">
        <v>2</v>
      </c>
      <c r="D597" s="16">
        <v>12</v>
      </c>
      <c r="E597" s="16">
        <v>1</v>
      </c>
      <c r="F597" s="16">
        <v>3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 t="s">
        <v>25</v>
      </c>
      <c r="P597" s="16" t="s">
        <v>99</v>
      </c>
      <c r="Q597" s="16">
        <v>0</v>
      </c>
      <c r="R597" s="16">
        <v>0</v>
      </c>
      <c r="S597" s="16">
        <v>1</v>
      </c>
      <c r="T597" s="16">
        <v>9</v>
      </c>
      <c r="U597" s="16">
        <v>6</v>
      </c>
      <c r="V597" s="16">
        <v>1</v>
      </c>
      <c r="W597" s="16">
        <v>1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20.3</v>
      </c>
      <c r="AG597" s="16">
        <v>24.1</v>
      </c>
      <c r="AH597" s="16">
        <v>8</v>
      </c>
      <c r="AI597" s="16">
        <v>44.44</v>
      </c>
      <c r="AJ597" s="16">
        <v>19.3</v>
      </c>
      <c r="AK597" s="16">
        <v>4.5</v>
      </c>
      <c r="AL597" s="16">
        <v>20.100000000000001</v>
      </c>
      <c r="AM597" s="16" t="s">
        <v>25</v>
      </c>
    </row>
    <row r="598" spans="1:39" s="16" customFormat="1" ht="11.4">
      <c r="A598" s="16" t="s">
        <v>100</v>
      </c>
      <c r="B598" s="16">
        <v>14</v>
      </c>
      <c r="C598" s="16">
        <v>1</v>
      </c>
      <c r="D598" s="16">
        <v>11</v>
      </c>
      <c r="E598" s="16">
        <v>0</v>
      </c>
      <c r="F598" s="16">
        <v>2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 t="s">
        <v>25</v>
      </c>
      <c r="P598" s="16" t="s">
        <v>100</v>
      </c>
      <c r="Q598" s="16">
        <v>0</v>
      </c>
      <c r="R598" s="16">
        <v>0</v>
      </c>
      <c r="S598" s="16">
        <v>4</v>
      </c>
      <c r="T598" s="16">
        <v>6</v>
      </c>
      <c r="U598" s="16">
        <v>3</v>
      </c>
      <c r="V598" s="16">
        <v>1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18.2</v>
      </c>
      <c r="AG598" s="16">
        <v>24.1</v>
      </c>
      <c r="AH598" s="16">
        <v>4</v>
      </c>
      <c r="AI598" s="16">
        <v>28.57</v>
      </c>
      <c r="AJ598" s="16">
        <v>18.600000000000001</v>
      </c>
      <c r="AK598" s="16">
        <v>4.5</v>
      </c>
      <c r="AL598" s="16">
        <v>20.6</v>
      </c>
      <c r="AM598" s="16" t="s">
        <v>25</v>
      </c>
    </row>
    <row r="599" spans="1:39" s="16" customFormat="1" ht="11.4">
      <c r="A599" s="16" t="s">
        <v>101</v>
      </c>
      <c r="B599" s="16">
        <v>22</v>
      </c>
      <c r="C599" s="16">
        <v>0</v>
      </c>
      <c r="D599" s="16">
        <v>19</v>
      </c>
      <c r="E599" s="16">
        <v>1</v>
      </c>
      <c r="F599" s="16">
        <v>2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 t="s">
        <v>25</v>
      </c>
      <c r="P599" s="16" t="s">
        <v>101</v>
      </c>
      <c r="Q599" s="16">
        <v>0</v>
      </c>
      <c r="R599" s="16">
        <v>1</v>
      </c>
      <c r="S599" s="16">
        <v>6</v>
      </c>
      <c r="T599" s="16">
        <v>10</v>
      </c>
      <c r="U599" s="16">
        <v>5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16.7</v>
      </c>
      <c r="AG599" s="16">
        <v>21.1</v>
      </c>
      <c r="AH599" s="16">
        <v>5</v>
      </c>
      <c r="AI599" s="16">
        <v>22.73</v>
      </c>
      <c r="AJ599" s="16">
        <v>16.5</v>
      </c>
      <c r="AK599" s="16">
        <v>3.9</v>
      </c>
      <c r="AL599" s="16">
        <v>15.3</v>
      </c>
      <c r="AM599" s="16" t="s">
        <v>25</v>
      </c>
    </row>
    <row r="600" spans="1:39" s="16" customFormat="1" ht="11.4">
      <c r="A600" s="16" t="s">
        <v>102</v>
      </c>
      <c r="B600" s="16">
        <v>18</v>
      </c>
      <c r="C600" s="16">
        <v>2</v>
      </c>
      <c r="D600" s="16">
        <v>16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 t="s">
        <v>25</v>
      </c>
      <c r="P600" s="16" t="s">
        <v>102</v>
      </c>
      <c r="Q600" s="16">
        <v>0</v>
      </c>
      <c r="R600" s="16">
        <v>0</v>
      </c>
      <c r="S600" s="16">
        <v>7</v>
      </c>
      <c r="T600" s="16">
        <v>8</v>
      </c>
      <c r="U600" s="16">
        <v>2</v>
      </c>
      <c r="V600" s="16">
        <v>1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16.899999999999999</v>
      </c>
      <c r="AG600" s="16">
        <v>22.7</v>
      </c>
      <c r="AH600" s="16">
        <v>3</v>
      </c>
      <c r="AI600" s="16">
        <v>16.670000000000002</v>
      </c>
      <c r="AJ600" s="16">
        <v>15.9</v>
      </c>
      <c r="AK600" s="16">
        <v>4.0999999999999996</v>
      </c>
      <c r="AL600" s="16">
        <v>17.2</v>
      </c>
      <c r="AM600" s="16" t="s">
        <v>25</v>
      </c>
    </row>
    <row r="601" spans="1:39" s="16" customFormat="1" ht="11.4">
      <c r="A601" s="16" t="s">
        <v>103</v>
      </c>
      <c r="B601" s="16">
        <v>13</v>
      </c>
      <c r="C601" s="16">
        <v>2</v>
      </c>
      <c r="D601" s="16">
        <v>10</v>
      </c>
      <c r="E601" s="16">
        <v>0</v>
      </c>
      <c r="F601" s="16">
        <v>1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 t="s">
        <v>25</v>
      </c>
      <c r="P601" s="16" t="s">
        <v>103</v>
      </c>
      <c r="Q601" s="16">
        <v>0</v>
      </c>
      <c r="R601" s="16">
        <v>0</v>
      </c>
      <c r="S601" s="16">
        <v>1</v>
      </c>
      <c r="T601" s="16">
        <v>8</v>
      </c>
      <c r="U601" s="16">
        <v>4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18.399999999999999</v>
      </c>
      <c r="AG601" s="16">
        <v>22.8</v>
      </c>
      <c r="AH601" s="16">
        <v>4</v>
      </c>
      <c r="AI601" s="16">
        <v>30.77</v>
      </c>
      <c r="AJ601" s="16">
        <v>18.2</v>
      </c>
      <c r="AK601" s="16">
        <v>3.3</v>
      </c>
      <c r="AL601" s="16">
        <v>11.1</v>
      </c>
      <c r="AM601" s="16" t="s">
        <v>25</v>
      </c>
    </row>
    <row r="602" spans="1:39" s="16" customFormat="1" ht="11.4">
      <c r="A602" s="16" t="s">
        <v>104</v>
      </c>
      <c r="B602" s="16">
        <v>25</v>
      </c>
      <c r="C602" s="16">
        <v>2</v>
      </c>
      <c r="D602" s="16">
        <v>21</v>
      </c>
      <c r="E602" s="16">
        <v>0</v>
      </c>
      <c r="F602" s="16">
        <v>2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 t="s">
        <v>25</v>
      </c>
      <c r="P602" s="16" t="s">
        <v>104</v>
      </c>
      <c r="Q602" s="16">
        <v>0</v>
      </c>
      <c r="R602" s="16">
        <v>1</v>
      </c>
      <c r="S602" s="16">
        <v>5</v>
      </c>
      <c r="T602" s="16">
        <v>8</v>
      </c>
      <c r="U602" s="16">
        <v>10</v>
      </c>
      <c r="V602" s="16">
        <v>1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18.600000000000001</v>
      </c>
      <c r="AG602" s="16">
        <v>23.4</v>
      </c>
      <c r="AH602" s="16">
        <v>11</v>
      </c>
      <c r="AI602" s="16">
        <v>44</v>
      </c>
      <c r="AJ602" s="16">
        <v>19.399999999999999</v>
      </c>
      <c r="AK602" s="16">
        <v>4.7</v>
      </c>
      <c r="AL602" s="16">
        <v>22.4</v>
      </c>
      <c r="AM602" s="16" t="s">
        <v>25</v>
      </c>
    </row>
    <row r="603" spans="1:39" s="16" customFormat="1" ht="11.4">
      <c r="A603" s="16" t="s">
        <v>105</v>
      </c>
      <c r="B603" s="16">
        <v>14</v>
      </c>
      <c r="C603" s="16">
        <v>1</v>
      </c>
      <c r="D603" s="16">
        <v>13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 t="s">
        <v>25</v>
      </c>
      <c r="P603" s="16" t="s">
        <v>105</v>
      </c>
      <c r="Q603" s="16">
        <v>0</v>
      </c>
      <c r="R603" s="16">
        <v>0</v>
      </c>
      <c r="S603" s="16">
        <v>3</v>
      </c>
      <c r="T603" s="16">
        <v>4</v>
      </c>
      <c r="U603" s="16">
        <v>6</v>
      </c>
      <c r="V603" s="16">
        <v>0</v>
      </c>
      <c r="W603" s="16">
        <v>1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19.3</v>
      </c>
      <c r="AG603" s="16">
        <v>24.1</v>
      </c>
      <c r="AH603" s="16">
        <v>7</v>
      </c>
      <c r="AI603" s="16">
        <v>50</v>
      </c>
      <c r="AJ603" s="16">
        <v>20.2</v>
      </c>
      <c r="AK603" s="16">
        <v>5.8</v>
      </c>
      <c r="AL603" s="16">
        <v>33.299999999999997</v>
      </c>
      <c r="AM603" s="16" t="s">
        <v>25</v>
      </c>
    </row>
    <row r="604" spans="1:39" s="16" customFormat="1" ht="11.4">
      <c r="A604" s="16" t="s">
        <v>106</v>
      </c>
      <c r="B604" s="16">
        <v>24</v>
      </c>
      <c r="C604" s="16">
        <v>0</v>
      </c>
      <c r="D604" s="16">
        <v>22</v>
      </c>
      <c r="E604" s="16">
        <v>0</v>
      </c>
      <c r="F604" s="16">
        <v>2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 t="s">
        <v>25</v>
      </c>
      <c r="P604" s="16" t="s">
        <v>106</v>
      </c>
      <c r="Q604" s="16">
        <v>0</v>
      </c>
      <c r="R604" s="16">
        <v>0</v>
      </c>
      <c r="S604" s="16">
        <v>4</v>
      </c>
      <c r="T604" s="16">
        <v>14</v>
      </c>
      <c r="U604" s="16">
        <v>6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17.600000000000001</v>
      </c>
      <c r="AG604" s="16">
        <v>21.7</v>
      </c>
      <c r="AH604" s="16">
        <v>6</v>
      </c>
      <c r="AI604" s="16">
        <v>25</v>
      </c>
      <c r="AJ604" s="16">
        <v>17.399999999999999</v>
      </c>
      <c r="AK604" s="16">
        <v>3.3</v>
      </c>
      <c r="AL604" s="16">
        <v>11</v>
      </c>
      <c r="AM604" s="16" t="s">
        <v>25</v>
      </c>
    </row>
    <row r="605" spans="1:39" s="16" customFormat="1" ht="11.4">
      <c r="A605" s="16" t="s">
        <v>107</v>
      </c>
      <c r="B605" s="16">
        <v>18</v>
      </c>
      <c r="C605" s="16">
        <v>1</v>
      </c>
      <c r="D605" s="16">
        <v>16</v>
      </c>
      <c r="E605" s="16">
        <v>0</v>
      </c>
      <c r="F605" s="16">
        <v>1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 t="s">
        <v>25</v>
      </c>
      <c r="P605" s="16" t="s">
        <v>107</v>
      </c>
      <c r="Q605" s="16">
        <v>0</v>
      </c>
      <c r="R605" s="16">
        <v>0</v>
      </c>
      <c r="S605" s="16">
        <v>3</v>
      </c>
      <c r="T605" s="16">
        <v>10</v>
      </c>
      <c r="U605" s="16">
        <v>5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17.899999999999999</v>
      </c>
      <c r="AG605" s="16">
        <v>21.2</v>
      </c>
      <c r="AH605" s="16">
        <v>5</v>
      </c>
      <c r="AI605" s="16">
        <v>27.78</v>
      </c>
      <c r="AJ605" s="16">
        <v>18.899999999999999</v>
      </c>
      <c r="AK605" s="16">
        <v>3.7</v>
      </c>
      <c r="AL605" s="16">
        <v>13.4</v>
      </c>
      <c r="AM605" s="16" t="s">
        <v>25</v>
      </c>
    </row>
    <row r="606" spans="1:39" s="16" customFormat="1" ht="11.4">
      <c r="A606" s="16" t="s">
        <v>108</v>
      </c>
      <c r="B606" s="16">
        <v>18</v>
      </c>
      <c r="C606" s="16">
        <v>1</v>
      </c>
      <c r="D606" s="16">
        <v>17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 t="s">
        <v>25</v>
      </c>
      <c r="P606" s="16" t="s">
        <v>108</v>
      </c>
      <c r="Q606" s="16">
        <v>0</v>
      </c>
      <c r="R606" s="16">
        <v>0</v>
      </c>
      <c r="S606" s="16">
        <v>1</v>
      </c>
      <c r="T606" s="16">
        <v>10</v>
      </c>
      <c r="U606" s="16">
        <v>7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19.399999999999999</v>
      </c>
      <c r="AG606" s="16">
        <v>22.9</v>
      </c>
      <c r="AH606" s="16">
        <v>7</v>
      </c>
      <c r="AI606" s="16">
        <v>38.89</v>
      </c>
      <c r="AJ606" s="16">
        <v>19.5</v>
      </c>
      <c r="AK606" s="16">
        <v>3.1</v>
      </c>
      <c r="AL606" s="16">
        <v>9.4</v>
      </c>
      <c r="AM606" s="16" t="s">
        <v>25</v>
      </c>
    </row>
    <row r="607" spans="1:39" s="16" customFormat="1" ht="11.4">
      <c r="A607" s="16" t="s">
        <v>109</v>
      </c>
      <c r="B607" s="16">
        <v>12</v>
      </c>
      <c r="C607" s="16">
        <v>1</v>
      </c>
      <c r="D607" s="16">
        <v>10</v>
      </c>
      <c r="E607" s="16">
        <v>0</v>
      </c>
      <c r="F607" s="16">
        <v>1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 t="s">
        <v>25</v>
      </c>
      <c r="P607" s="16" t="s">
        <v>109</v>
      </c>
      <c r="Q607" s="16">
        <v>0</v>
      </c>
      <c r="R607" s="16">
        <v>1</v>
      </c>
      <c r="S607" s="16">
        <v>1</v>
      </c>
      <c r="T607" s="16">
        <v>8</v>
      </c>
      <c r="U607" s="16">
        <v>2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16.399999999999999</v>
      </c>
      <c r="AG607" s="16">
        <v>20.2</v>
      </c>
      <c r="AH607" s="16">
        <v>2</v>
      </c>
      <c r="AI607" s="16">
        <v>16.670000000000002</v>
      </c>
      <c r="AJ607" s="16">
        <v>17.100000000000001</v>
      </c>
      <c r="AK607" s="16">
        <v>4.5</v>
      </c>
      <c r="AL607" s="16">
        <v>19.899999999999999</v>
      </c>
      <c r="AM607" s="16" t="s">
        <v>25</v>
      </c>
    </row>
    <row r="608" spans="1:39" s="16" customFormat="1" ht="11.4">
      <c r="A608" s="16" t="s">
        <v>110</v>
      </c>
      <c r="B608" s="16">
        <v>16</v>
      </c>
      <c r="C608" s="16">
        <v>0</v>
      </c>
      <c r="D608" s="16">
        <v>16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 t="s">
        <v>25</v>
      </c>
      <c r="P608" s="16" t="s">
        <v>110</v>
      </c>
      <c r="Q608" s="16">
        <v>0</v>
      </c>
      <c r="R608" s="16">
        <v>0</v>
      </c>
      <c r="S608" s="16">
        <v>6</v>
      </c>
      <c r="T608" s="16">
        <v>10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15.8</v>
      </c>
      <c r="AG608" s="16">
        <v>18.8</v>
      </c>
      <c r="AH608" s="16">
        <v>0</v>
      </c>
      <c r="AI608" s="16">
        <v>0</v>
      </c>
      <c r="AJ608" s="16">
        <v>16.2</v>
      </c>
      <c r="AK608" s="16">
        <v>2.7</v>
      </c>
      <c r="AL608" s="16">
        <v>7.5</v>
      </c>
      <c r="AM608" s="16" t="s">
        <v>25</v>
      </c>
    </row>
    <row r="609" spans="1:39" s="16" customFormat="1" ht="11.4">
      <c r="A609" s="16" t="s">
        <v>111</v>
      </c>
      <c r="B609" s="16">
        <v>14</v>
      </c>
      <c r="C609" s="16">
        <v>2</v>
      </c>
      <c r="D609" s="16">
        <v>11</v>
      </c>
      <c r="E609" s="16">
        <v>0</v>
      </c>
      <c r="F609" s="16">
        <v>1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 t="s">
        <v>25</v>
      </c>
      <c r="P609" s="16" t="s">
        <v>111</v>
      </c>
      <c r="Q609" s="16">
        <v>0</v>
      </c>
      <c r="R609" s="16">
        <v>0</v>
      </c>
      <c r="S609" s="16">
        <v>2</v>
      </c>
      <c r="T609" s="16">
        <v>8</v>
      </c>
      <c r="U609" s="16">
        <v>3</v>
      </c>
      <c r="V609" s="16">
        <v>0</v>
      </c>
      <c r="W609" s="16">
        <v>0</v>
      </c>
      <c r="X609" s="16">
        <v>1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18.7</v>
      </c>
      <c r="AG609" s="16">
        <v>22.1</v>
      </c>
      <c r="AH609" s="16">
        <v>4</v>
      </c>
      <c r="AI609" s="16">
        <v>28.57</v>
      </c>
      <c r="AJ609" s="16">
        <v>17.100000000000001</v>
      </c>
      <c r="AK609" s="16">
        <v>5.6</v>
      </c>
      <c r="AL609" s="16">
        <v>31.8</v>
      </c>
      <c r="AM609" s="16" t="s">
        <v>25</v>
      </c>
    </row>
    <row r="610" spans="1:39" s="16" customFormat="1" ht="11.4">
      <c r="A610" s="16" t="s">
        <v>112</v>
      </c>
      <c r="B610" s="16">
        <v>10</v>
      </c>
      <c r="C610" s="16">
        <v>0</v>
      </c>
      <c r="D610" s="16">
        <v>9</v>
      </c>
      <c r="E610" s="16">
        <v>0</v>
      </c>
      <c r="F610" s="16">
        <v>0</v>
      </c>
      <c r="G610" s="16">
        <v>1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 t="s">
        <v>25</v>
      </c>
      <c r="P610" s="16" t="s">
        <v>112</v>
      </c>
      <c r="Q610" s="16">
        <v>0</v>
      </c>
      <c r="R610" s="16">
        <v>0</v>
      </c>
      <c r="S610" s="16">
        <v>1</v>
      </c>
      <c r="T610" s="16">
        <v>6</v>
      </c>
      <c r="U610" s="16">
        <v>3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18.399999999999999</v>
      </c>
      <c r="AG610" s="16" t="s">
        <v>151</v>
      </c>
      <c r="AH610" s="16">
        <v>3</v>
      </c>
      <c r="AI610" s="16">
        <v>30</v>
      </c>
      <c r="AJ610" s="16" t="s">
        <v>151</v>
      </c>
      <c r="AK610" s="16">
        <v>2.5</v>
      </c>
      <c r="AL610" s="16">
        <v>6</v>
      </c>
      <c r="AM610" s="16" t="s">
        <v>25</v>
      </c>
    </row>
    <row r="611" spans="1:39" s="16" customFormat="1" ht="11.4">
      <c r="A611" s="16" t="s">
        <v>113</v>
      </c>
      <c r="B611" s="16">
        <v>12</v>
      </c>
      <c r="C611" s="16">
        <v>0</v>
      </c>
      <c r="D611" s="16">
        <v>11</v>
      </c>
      <c r="E611" s="16">
        <v>0</v>
      </c>
      <c r="F611" s="16">
        <v>1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 t="s">
        <v>25</v>
      </c>
      <c r="P611" s="16" t="s">
        <v>113</v>
      </c>
      <c r="Q611" s="16">
        <v>0</v>
      </c>
      <c r="R611" s="16">
        <v>0</v>
      </c>
      <c r="S611" s="16">
        <v>4</v>
      </c>
      <c r="T611" s="16">
        <v>2</v>
      </c>
      <c r="U611" s="16">
        <v>4</v>
      </c>
      <c r="V611" s="16">
        <v>2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19.3</v>
      </c>
      <c r="AG611" s="16">
        <v>25.2</v>
      </c>
      <c r="AH611" s="16">
        <v>6</v>
      </c>
      <c r="AI611" s="16">
        <v>50</v>
      </c>
      <c r="AJ611" s="16">
        <v>19.600000000000001</v>
      </c>
      <c r="AK611" s="16">
        <v>4.8</v>
      </c>
      <c r="AL611" s="16">
        <v>22.6</v>
      </c>
      <c r="AM611" s="16" t="s">
        <v>25</v>
      </c>
    </row>
    <row r="612" spans="1:39" s="16" customFormat="1" ht="11.4">
      <c r="A612" s="16" t="s">
        <v>114</v>
      </c>
      <c r="B612" s="16">
        <v>17</v>
      </c>
      <c r="C612" s="16">
        <v>1</v>
      </c>
      <c r="D612" s="16">
        <v>14</v>
      </c>
      <c r="E612" s="16">
        <v>0</v>
      </c>
      <c r="F612" s="16">
        <v>1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 t="s">
        <v>25</v>
      </c>
      <c r="P612" s="16" t="s">
        <v>114</v>
      </c>
      <c r="Q612" s="16">
        <v>0</v>
      </c>
      <c r="R612" s="16">
        <v>0</v>
      </c>
      <c r="S612" s="16">
        <v>1</v>
      </c>
      <c r="T612" s="16">
        <v>10</v>
      </c>
      <c r="U612" s="16">
        <v>6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18.899999999999999</v>
      </c>
      <c r="AG612" s="16">
        <v>23.1</v>
      </c>
      <c r="AH612" s="16">
        <v>6</v>
      </c>
      <c r="AI612" s="16">
        <v>35.29</v>
      </c>
      <c r="AJ612" s="16">
        <v>18.5</v>
      </c>
      <c r="AK612" s="16">
        <v>3.2</v>
      </c>
      <c r="AL612" s="16">
        <v>10.5</v>
      </c>
      <c r="AM612" s="16" t="s">
        <v>25</v>
      </c>
    </row>
    <row r="613" spans="1:39" s="16" customFormat="1" ht="11.4">
      <c r="A613" s="16" t="s">
        <v>115</v>
      </c>
      <c r="B613" s="16">
        <v>13</v>
      </c>
      <c r="C613" s="16">
        <v>0</v>
      </c>
      <c r="D613" s="16">
        <v>12</v>
      </c>
      <c r="E613" s="16">
        <v>0</v>
      </c>
      <c r="F613" s="16">
        <v>1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 t="s">
        <v>25</v>
      </c>
      <c r="P613" s="16" t="s">
        <v>115</v>
      </c>
      <c r="Q613" s="16">
        <v>0</v>
      </c>
      <c r="R613" s="16">
        <v>0</v>
      </c>
      <c r="S613" s="16">
        <v>2</v>
      </c>
      <c r="T613" s="16">
        <v>6</v>
      </c>
      <c r="U613" s="16">
        <v>4</v>
      </c>
      <c r="V613" s="16">
        <v>1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18.600000000000001</v>
      </c>
      <c r="AG613" s="16">
        <v>21</v>
      </c>
      <c r="AH613" s="16">
        <v>5</v>
      </c>
      <c r="AI613" s="16">
        <v>38.46</v>
      </c>
      <c r="AJ613" s="16">
        <v>18.8</v>
      </c>
      <c r="AK613" s="16">
        <v>3.4</v>
      </c>
      <c r="AL613" s="16">
        <v>11.8</v>
      </c>
      <c r="AM613" s="16" t="s">
        <v>25</v>
      </c>
    </row>
    <row r="614" spans="1:39" s="16" customFormat="1" ht="11.4">
      <c r="A614" s="16" t="s">
        <v>116</v>
      </c>
      <c r="B614" s="16">
        <v>10</v>
      </c>
      <c r="C614" s="16">
        <v>0</v>
      </c>
      <c r="D614" s="16">
        <v>7</v>
      </c>
      <c r="E614" s="16">
        <v>1</v>
      </c>
      <c r="F614" s="16">
        <v>1</v>
      </c>
      <c r="G614" s="16">
        <v>1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 t="s">
        <v>25</v>
      </c>
      <c r="P614" s="16" t="s">
        <v>116</v>
      </c>
      <c r="Q614" s="16">
        <v>0</v>
      </c>
      <c r="R614" s="16">
        <v>0</v>
      </c>
      <c r="S614" s="16">
        <v>1</v>
      </c>
      <c r="T614" s="16">
        <v>3</v>
      </c>
      <c r="U614" s="16">
        <v>5</v>
      </c>
      <c r="V614" s="16">
        <v>1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19.8</v>
      </c>
      <c r="AG614" s="16" t="s">
        <v>151</v>
      </c>
      <c r="AH614" s="16">
        <v>6</v>
      </c>
      <c r="AI614" s="16">
        <v>60</v>
      </c>
      <c r="AJ614" s="16" t="s">
        <v>151</v>
      </c>
      <c r="AK614" s="16">
        <v>4.2</v>
      </c>
      <c r="AL614" s="16">
        <v>17.8</v>
      </c>
      <c r="AM614" s="16" t="s">
        <v>25</v>
      </c>
    </row>
    <row r="615" spans="1:39" s="16" customFormat="1" ht="11.4">
      <c r="A615" s="16" t="s">
        <v>117</v>
      </c>
      <c r="B615" s="16">
        <v>13</v>
      </c>
      <c r="C615" s="16">
        <v>2</v>
      </c>
      <c r="D615" s="16">
        <v>10</v>
      </c>
      <c r="E615" s="16">
        <v>0</v>
      </c>
      <c r="F615" s="16">
        <v>1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 t="s">
        <v>25</v>
      </c>
      <c r="P615" s="16" t="s">
        <v>117</v>
      </c>
      <c r="Q615" s="16">
        <v>0</v>
      </c>
      <c r="R615" s="16">
        <v>1</v>
      </c>
      <c r="S615" s="16">
        <v>2</v>
      </c>
      <c r="T615" s="16">
        <v>4</v>
      </c>
      <c r="U615" s="16">
        <v>4</v>
      </c>
      <c r="V615" s="16">
        <v>2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19</v>
      </c>
      <c r="AG615" s="16">
        <v>25.8</v>
      </c>
      <c r="AH615" s="16">
        <v>6</v>
      </c>
      <c r="AI615" s="16">
        <v>46.15</v>
      </c>
      <c r="AJ615" s="16">
        <v>20</v>
      </c>
      <c r="AK615" s="16">
        <v>5.5</v>
      </c>
      <c r="AL615" s="16">
        <v>30.3</v>
      </c>
      <c r="AM615" s="16" t="s">
        <v>25</v>
      </c>
    </row>
    <row r="616" spans="1:39" s="16" customFormat="1" ht="11.4">
      <c r="A616" s="16" t="s">
        <v>118</v>
      </c>
      <c r="B616" s="16">
        <v>13</v>
      </c>
      <c r="C616" s="16">
        <v>1</v>
      </c>
      <c r="D616" s="16">
        <v>12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 t="s">
        <v>25</v>
      </c>
      <c r="P616" s="16" t="s">
        <v>118</v>
      </c>
      <c r="Q616" s="16">
        <v>0</v>
      </c>
      <c r="R616" s="16">
        <v>0</v>
      </c>
      <c r="S616" s="16">
        <v>4</v>
      </c>
      <c r="T616" s="16">
        <v>8</v>
      </c>
      <c r="U616" s="16">
        <v>0</v>
      </c>
      <c r="V616" s="16">
        <v>0</v>
      </c>
      <c r="W616" s="16">
        <v>1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16.2</v>
      </c>
      <c r="AG616" s="16">
        <v>17.7</v>
      </c>
      <c r="AH616" s="16">
        <v>1</v>
      </c>
      <c r="AI616" s="16">
        <v>7.6920000000000002</v>
      </c>
      <c r="AJ616" s="16">
        <v>15.8</v>
      </c>
      <c r="AK616" s="16">
        <v>5.3</v>
      </c>
      <c r="AL616" s="16">
        <v>28.1</v>
      </c>
      <c r="AM616" s="16" t="s">
        <v>25</v>
      </c>
    </row>
    <row r="617" spans="1:39" s="16" customFormat="1" ht="11.4">
      <c r="A617" s="16" t="s">
        <v>119</v>
      </c>
      <c r="B617" s="16">
        <v>16</v>
      </c>
      <c r="C617" s="16">
        <v>1</v>
      </c>
      <c r="D617" s="16">
        <v>13</v>
      </c>
      <c r="E617" s="16">
        <v>0</v>
      </c>
      <c r="F617" s="16">
        <v>2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 t="s">
        <v>25</v>
      </c>
      <c r="P617" s="16" t="s">
        <v>119</v>
      </c>
      <c r="Q617" s="16">
        <v>0</v>
      </c>
      <c r="R617" s="16">
        <v>1</v>
      </c>
      <c r="S617" s="16">
        <v>2</v>
      </c>
      <c r="T617" s="16">
        <v>8</v>
      </c>
      <c r="U617" s="16">
        <v>5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18.399999999999999</v>
      </c>
      <c r="AG617" s="16">
        <v>24.2</v>
      </c>
      <c r="AH617" s="16">
        <v>5</v>
      </c>
      <c r="AI617" s="16">
        <v>31.25</v>
      </c>
      <c r="AJ617" s="16">
        <v>17.399999999999999</v>
      </c>
      <c r="AK617" s="16">
        <v>4.3</v>
      </c>
      <c r="AL617" s="16">
        <v>18.2</v>
      </c>
      <c r="AM617" s="16" t="s">
        <v>25</v>
      </c>
    </row>
    <row r="618" spans="1:39" s="16" customFormat="1" ht="11.4">
      <c r="A618" s="16" t="s">
        <v>120</v>
      </c>
      <c r="B618" s="16">
        <v>14</v>
      </c>
      <c r="C618" s="16">
        <v>0</v>
      </c>
      <c r="D618" s="16">
        <v>14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 t="s">
        <v>25</v>
      </c>
      <c r="P618" s="16" t="s">
        <v>120</v>
      </c>
      <c r="Q618" s="16">
        <v>0</v>
      </c>
      <c r="R618" s="16">
        <v>2</v>
      </c>
      <c r="S618" s="16">
        <v>5</v>
      </c>
      <c r="T618" s="16">
        <v>5</v>
      </c>
      <c r="U618" s="16">
        <v>2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15.8</v>
      </c>
      <c r="AG618" s="16">
        <v>21.6</v>
      </c>
      <c r="AH618" s="16">
        <v>2</v>
      </c>
      <c r="AI618" s="16">
        <v>14.29</v>
      </c>
      <c r="AJ618" s="16">
        <v>15.2</v>
      </c>
      <c r="AK618" s="16">
        <v>4.0999999999999996</v>
      </c>
      <c r="AL618" s="16">
        <v>17</v>
      </c>
      <c r="AM618" s="16" t="s">
        <v>25</v>
      </c>
    </row>
    <row r="619" spans="1:39" s="16" customFormat="1" ht="11.4">
      <c r="A619" s="16" t="s">
        <v>121</v>
      </c>
      <c r="B619" s="16">
        <v>17</v>
      </c>
      <c r="C619" s="16">
        <v>1</v>
      </c>
      <c r="D619" s="16">
        <v>14</v>
      </c>
      <c r="E619" s="16">
        <v>0</v>
      </c>
      <c r="F619" s="16">
        <v>1</v>
      </c>
      <c r="G619" s="16">
        <v>1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 t="s">
        <v>25</v>
      </c>
      <c r="P619" s="16" t="s">
        <v>121</v>
      </c>
      <c r="Q619" s="16">
        <v>0</v>
      </c>
      <c r="R619" s="16">
        <v>0</v>
      </c>
      <c r="S619" s="16">
        <v>0</v>
      </c>
      <c r="T619" s="16">
        <v>9</v>
      </c>
      <c r="U619" s="16">
        <v>7</v>
      </c>
      <c r="V619" s="16">
        <v>0</v>
      </c>
      <c r="W619" s="16">
        <v>1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20.399999999999999</v>
      </c>
      <c r="AG619" s="16">
        <v>23.5</v>
      </c>
      <c r="AH619" s="16">
        <v>8</v>
      </c>
      <c r="AI619" s="16">
        <v>47.06</v>
      </c>
      <c r="AJ619" s="16">
        <v>19.600000000000001</v>
      </c>
      <c r="AK619" s="16">
        <v>3.7</v>
      </c>
      <c r="AL619" s="16">
        <v>13.9</v>
      </c>
      <c r="AM619" s="16" t="s">
        <v>25</v>
      </c>
    </row>
    <row r="620" spans="1:39" s="16" customFormat="1" ht="11.4">
      <c r="A620" s="16" t="s">
        <v>122</v>
      </c>
      <c r="B620" s="16">
        <v>17</v>
      </c>
      <c r="C620" s="16">
        <v>2</v>
      </c>
      <c r="D620" s="16">
        <v>12</v>
      </c>
      <c r="E620" s="16">
        <v>0</v>
      </c>
      <c r="F620" s="16">
        <v>1</v>
      </c>
      <c r="G620" s="16">
        <v>2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 t="s">
        <v>25</v>
      </c>
      <c r="P620" s="16" t="s">
        <v>122</v>
      </c>
      <c r="Q620" s="16">
        <v>0</v>
      </c>
      <c r="R620" s="16">
        <v>1</v>
      </c>
      <c r="S620" s="16">
        <v>3</v>
      </c>
      <c r="T620" s="16">
        <v>5</v>
      </c>
      <c r="U620" s="16">
        <v>7</v>
      </c>
      <c r="V620" s="16">
        <v>1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18.399999999999999</v>
      </c>
      <c r="AG620" s="16">
        <v>22.8</v>
      </c>
      <c r="AH620" s="16">
        <v>8</v>
      </c>
      <c r="AI620" s="16">
        <v>47.06</v>
      </c>
      <c r="AJ620" s="16">
        <v>19.600000000000001</v>
      </c>
      <c r="AK620" s="16">
        <v>4.9000000000000004</v>
      </c>
      <c r="AL620" s="16">
        <v>24.1</v>
      </c>
      <c r="AM620" s="16" t="s">
        <v>25</v>
      </c>
    </row>
    <row r="621" spans="1:39" s="16" customFormat="1" ht="11.4">
      <c r="A621" s="16" t="s">
        <v>123</v>
      </c>
      <c r="B621" s="16">
        <v>16</v>
      </c>
      <c r="C621" s="16">
        <v>2</v>
      </c>
      <c r="D621" s="16">
        <v>13</v>
      </c>
      <c r="E621" s="16">
        <v>0</v>
      </c>
      <c r="F621" s="16">
        <v>0</v>
      </c>
      <c r="G621" s="16">
        <v>1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 t="s">
        <v>25</v>
      </c>
      <c r="P621" s="16" t="s">
        <v>123</v>
      </c>
      <c r="Q621" s="16">
        <v>0</v>
      </c>
      <c r="R621" s="16">
        <v>1</v>
      </c>
      <c r="S621" s="16">
        <v>1</v>
      </c>
      <c r="T621" s="16">
        <v>4</v>
      </c>
      <c r="U621" s="16">
        <v>8</v>
      </c>
      <c r="V621" s="16">
        <v>2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20.100000000000001</v>
      </c>
      <c r="AG621" s="16">
        <v>25.5</v>
      </c>
      <c r="AH621" s="16">
        <v>10</v>
      </c>
      <c r="AI621" s="16">
        <v>62.5</v>
      </c>
      <c r="AJ621" s="16">
        <v>20.6</v>
      </c>
      <c r="AK621" s="16">
        <v>5.2</v>
      </c>
      <c r="AL621" s="16">
        <v>26.8</v>
      </c>
      <c r="AM621" s="16" t="s">
        <v>25</v>
      </c>
    </row>
    <row r="622" spans="1:39" s="16" customFormat="1" ht="11.4">
      <c r="A622" s="16" t="s">
        <v>124</v>
      </c>
      <c r="B622" s="16">
        <v>17</v>
      </c>
      <c r="C622" s="16">
        <v>4</v>
      </c>
      <c r="D622" s="16">
        <v>12</v>
      </c>
      <c r="E622" s="16">
        <v>0</v>
      </c>
      <c r="F622" s="16">
        <v>0</v>
      </c>
      <c r="G622" s="16">
        <v>1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 t="s">
        <v>25</v>
      </c>
      <c r="P622" s="16" t="s">
        <v>124</v>
      </c>
      <c r="Q622" s="16">
        <v>0</v>
      </c>
      <c r="R622" s="16">
        <v>0</v>
      </c>
      <c r="S622" s="16">
        <v>0</v>
      </c>
      <c r="T622" s="16">
        <v>5</v>
      </c>
      <c r="U622" s="16">
        <v>8</v>
      </c>
      <c r="V622" s="16">
        <v>4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22.4</v>
      </c>
      <c r="AG622" s="16">
        <v>27.9</v>
      </c>
      <c r="AH622" s="16">
        <v>12</v>
      </c>
      <c r="AI622" s="16">
        <v>70.59</v>
      </c>
      <c r="AJ622" s="16">
        <v>22</v>
      </c>
      <c r="AK622" s="16">
        <v>4</v>
      </c>
      <c r="AL622" s="16">
        <v>16.399999999999999</v>
      </c>
      <c r="AM622" s="16" t="s">
        <v>25</v>
      </c>
    </row>
    <row r="623" spans="1:39" s="16" customFormat="1" ht="11.4">
      <c r="A623" s="16" t="s">
        <v>125</v>
      </c>
      <c r="B623" s="16">
        <v>19</v>
      </c>
      <c r="C623" s="16">
        <v>3</v>
      </c>
      <c r="D623" s="16">
        <v>16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 t="s">
        <v>25</v>
      </c>
      <c r="P623" s="16" t="s">
        <v>125</v>
      </c>
      <c r="Q623" s="16">
        <v>0</v>
      </c>
      <c r="R623" s="16">
        <v>0</v>
      </c>
      <c r="S623" s="16">
        <v>4</v>
      </c>
      <c r="T623" s="16">
        <v>7</v>
      </c>
      <c r="U623" s="16">
        <v>6</v>
      </c>
      <c r="V623" s="16">
        <v>2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18.899999999999999</v>
      </c>
      <c r="AG623" s="16">
        <v>24.1</v>
      </c>
      <c r="AH623" s="16">
        <v>8</v>
      </c>
      <c r="AI623" s="16">
        <v>42.11</v>
      </c>
      <c r="AJ623" s="16">
        <v>18.7</v>
      </c>
      <c r="AK623" s="16">
        <v>5.0999999999999996</v>
      </c>
      <c r="AL623" s="16">
        <v>25.9</v>
      </c>
      <c r="AM623" s="16" t="s">
        <v>25</v>
      </c>
    </row>
    <row r="624" spans="1:39" s="16" customFormat="1" ht="11.4">
      <c r="A624" s="16" t="s">
        <v>126</v>
      </c>
      <c r="B624" s="16">
        <v>22</v>
      </c>
      <c r="C624" s="16">
        <v>3</v>
      </c>
      <c r="D624" s="16">
        <v>17</v>
      </c>
      <c r="E624" s="16">
        <v>1</v>
      </c>
      <c r="F624" s="16">
        <v>0</v>
      </c>
      <c r="G624" s="16">
        <v>1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 t="s">
        <v>25</v>
      </c>
      <c r="P624" s="16" t="s">
        <v>126</v>
      </c>
      <c r="Q624" s="16">
        <v>0</v>
      </c>
      <c r="R624" s="16">
        <v>0</v>
      </c>
      <c r="S624" s="16">
        <v>5</v>
      </c>
      <c r="T624" s="16">
        <v>9</v>
      </c>
      <c r="U624" s="16">
        <v>7</v>
      </c>
      <c r="V624" s="16">
        <v>0</v>
      </c>
      <c r="W624" s="16">
        <v>1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18</v>
      </c>
      <c r="AG624" s="16">
        <v>20.100000000000001</v>
      </c>
      <c r="AH624" s="16">
        <v>8</v>
      </c>
      <c r="AI624" s="16">
        <v>36.36</v>
      </c>
      <c r="AJ624" s="16">
        <v>17.5</v>
      </c>
      <c r="AK624" s="16">
        <v>4.4000000000000004</v>
      </c>
      <c r="AL624" s="16">
        <v>19.8</v>
      </c>
      <c r="AM624" s="16" t="s">
        <v>25</v>
      </c>
    </row>
    <row r="625" spans="1:39" s="16" customFormat="1" ht="11.4">
      <c r="A625" s="16" t="s">
        <v>127</v>
      </c>
      <c r="B625" s="16">
        <v>16</v>
      </c>
      <c r="C625" s="16">
        <v>4</v>
      </c>
      <c r="D625" s="16">
        <v>10</v>
      </c>
      <c r="E625" s="16">
        <v>0</v>
      </c>
      <c r="F625" s="16">
        <v>1</v>
      </c>
      <c r="G625" s="16">
        <v>1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 t="s">
        <v>25</v>
      </c>
      <c r="P625" s="16" t="s">
        <v>127</v>
      </c>
      <c r="Q625" s="16">
        <v>0</v>
      </c>
      <c r="R625" s="16">
        <v>0</v>
      </c>
      <c r="S625" s="16">
        <v>3</v>
      </c>
      <c r="T625" s="16">
        <v>4</v>
      </c>
      <c r="U625" s="16">
        <v>6</v>
      </c>
      <c r="V625" s="16">
        <v>2</v>
      </c>
      <c r="W625" s="16">
        <v>1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20</v>
      </c>
      <c r="AG625" s="16">
        <v>25.5</v>
      </c>
      <c r="AH625" s="16">
        <v>9</v>
      </c>
      <c r="AI625" s="16">
        <v>56.25</v>
      </c>
      <c r="AJ625" s="16">
        <v>20.7</v>
      </c>
      <c r="AK625" s="16">
        <v>5.5</v>
      </c>
      <c r="AL625" s="16">
        <v>29.9</v>
      </c>
      <c r="AM625" s="16" t="s">
        <v>25</v>
      </c>
    </row>
    <row r="626" spans="1:39" s="16" customFormat="1" ht="11.4">
      <c r="A626" s="16" t="s">
        <v>128</v>
      </c>
      <c r="B626" s="16">
        <v>17</v>
      </c>
      <c r="C626" s="16">
        <v>1</v>
      </c>
      <c r="D626" s="16">
        <v>16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 t="s">
        <v>25</v>
      </c>
      <c r="P626" s="16" t="s">
        <v>128</v>
      </c>
      <c r="Q626" s="16">
        <v>0</v>
      </c>
      <c r="R626" s="16">
        <v>1</v>
      </c>
      <c r="S626" s="16">
        <v>5</v>
      </c>
      <c r="T626" s="16">
        <v>6</v>
      </c>
      <c r="U626" s="16">
        <v>4</v>
      </c>
      <c r="V626" s="16">
        <v>1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17.2</v>
      </c>
      <c r="AG626" s="16">
        <v>23.7</v>
      </c>
      <c r="AH626" s="16">
        <v>5</v>
      </c>
      <c r="AI626" s="16">
        <v>29.41</v>
      </c>
      <c r="AJ626" s="16">
        <v>16.899999999999999</v>
      </c>
      <c r="AK626" s="16">
        <v>5.0999999999999996</v>
      </c>
      <c r="AL626" s="16">
        <v>26.3</v>
      </c>
      <c r="AM626" s="16" t="s">
        <v>25</v>
      </c>
    </row>
    <row r="627" spans="1:39" s="16" customFormat="1" ht="11.4">
      <c r="A627" s="16" t="s">
        <v>129</v>
      </c>
      <c r="B627" s="16">
        <v>25</v>
      </c>
      <c r="C627" s="16">
        <v>1</v>
      </c>
      <c r="D627" s="16">
        <v>23</v>
      </c>
      <c r="E627" s="16">
        <v>0</v>
      </c>
      <c r="F627" s="16">
        <v>1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 t="s">
        <v>25</v>
      </c>
      <c r="P627" s="16" t="s">
        <v>129</v>
      </c>
      <c r="Q627" s="16">
        <v>0</v>
      </c>
      <c r="R627" s="16">
        <v>0</v>
      </c>
      <c r="S627" s="16">
        <v>4</v>
      </c>
      <c r="T627" s="16">
        <v>13</v>
      </c>
      <c r="U627" s="16">
        <v>7</v>
      </c>
      <c r="V627" s="16">
        <v>1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19.2</v>
      </c>
      <c r="AG627" s="16">
        <v>24.6</v>
      </c>
      <c r="AH627" s="16">
        <v>8</v>
      </c>
      <c r="AI627" s="16">
        <v>32</v>
      </c>
      <c r="AJ627" s="16">
        <v>19.5</v>
      </c>
      <c r="AK627" s="16">
        <v>4</v>
      </c>
      <c r="AL627" s="16">
        <v>16.2</v>
      </c>
      <c r="AM627" s="16" t="s">
        <v>25</v>
      </c>
    </row>
    <row r="628" spans="1:39" s="16" customFormat="1" ht="11.4">
      <c r="A628" s="16" t="s">
        <v>130</v>
      </c>
      <c r="B628" s="16">
        <v>24</v>
      </c>
      <c r="C628" s="16">
        <v>3</v>
      </c>
      <c r="D628" s="16">
        <v>20</v>
      </c>
      <c r="E628" s="16">
        <v>0</v>
      </c>
      <c r="F628" s="16">
        <v>1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 t="s">
        <v>25</v>
      </c>
      <c r="P628" s="16" t="s">
        <v>130</v>
      </c>
      <c r="Q628" s="16">
        <v>0</v>
      </c>
      <c r="R628" s="16">
        <v>3</v>
      </c>
      <c r="S628" s="16">
        <v>4</v>
      </c>
      <c r="T628" s="16">
        <v>12</v>
      </c>
      <c r="U628" s="16">
        <v>5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16</v>
      </c>
      <c r="AG628" s="16">
        <v>20.2</v>
      </c>
      <c r="AH628" s="16">
        <v>5</v>
      </c>
      <c r="AI628" s="16">
        <v>20.83</v>
      </c>
      <c r="AJ628" s="16">
        <v>16.2</v>
      </c>
      <c r="AK628" s="16">
        <v>4.0999999999999996</v>
      </c>
      <c r="AL628" s="16">
        <v>16.899999999999999</v>
      </c>
      <c r="AM628" s="16" t="s">
        <v>25</v>
      </c>
    </row>
    <row r="629" spans="1:39" s="16" customFormat="1" ht="11.4">
      <c r="A629" s="16" t="s">
        <v>131</v>
      </c>
      <c r="B629" s="16">
        <v>23</v>
      </c>
      <c r="C629" s="16">
        <v>7</v>
      </c>
      <c r="D629" s="16">
        <v>16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 t="s">
        <v>25</v>
      </c>
      <c r="P629" s="16" t="s">
        <v>131</v>
      </c>
      <c r="Q629" s="16">
        <v>0</v>
      </c>
      <c r="R629" s="16">
        <v>1</v>
      </c>
      <c r="S629" s="16">
        <v>5</v>
      </c>
      <c r="T629" s="16">
        <v>11</v>
      </c>
      <c r="U629" s="16">
        <v>6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17.600000000000001</v>
      </c>
      <c r="AG629" s="16">
        <v>22.2</v>
      </c>
      <c r="AH629" s="16">
        <v>6</v>
      </c>
      <c r="AI629" s="16">
        <v>26.09</v>
      </c>
      <c r="AJ629" s="16">
        <v>18</v>
      </c>
      <c r="AK629" s="16">
        <v>4.2</v>
      </c>
      <c r="AL629" s="16">
        <v>17.399999999999999</v>
      </c>
      <c r="AM629" s="16" t="s">
        <v>25</v>
      </c>
    </row>
    <row r="630" spans="1:39" s="16" customFormat="1" ht="11.4">
      <c r="A630" s="16" t="s">
        <v>132</v>
      </c>
      <c r="B630" s="16">
        <v>10</v>
      </c>
      <c r="C630" s="16">
        <v>2</v>
      </c>
      <c r="D630" s="16">
        <v>8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 t="s">
        <v>25</v>
      </c>
      <c r="P630" s="16" t="s">
        <v>132</v>
      </c>
      <c r="Q630" s="16">
        <v>0</v>
      </c>
      <c r="R630" s="16">
        <v>0</v>
      </c>
      <c r="S630" s="16">
        <v>2</v>
      </c>
      <c r="T630" s="16">
        <v>3</v>
      </c>
      <c r="U630" s="16">
        <v>2</v>
      </c>
      <c r="V630" s="16">
        <v>2</v>
      </c>
      <c r="W630" s="16">
        <v>1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21.1</v>
      </c>
      <c r="AG630" s="16" t="s">
        <v>151</v>
      </c>
      <c r="AH630" s="16">
        <v>5</v>
      </c>
      <c r="AI630" s="16">
        <v>50</v>
      </c>
      <c r="AJ630" s="16" t="s">
        <v>151</v>
      </c>
      <c r="AK630" s="16">
        <v>5.9</v>
      </c>
      <c r="AL630" s="16">
        <v>34.9</v>
      </c>
      <c r="AM630" s="16" t="s">
        <v>25</v>
      </c>
    </row>
    <row r="631" spans="1:39" s="16" customFormat="1" ht="11.4">
      <c r="A631" s="16" t="s">
        <v>133</v>
      </c>
      <c r="B631" s="16">
        <v>11</v>
      </c>
      <c r="C631" s="16">
        <v>2</v>
      </c>
      <c r="D631" s="16">
        <v>8</v>
      </c>
      <c r="E631" s="16">
        <v>0</v>
      </c>
      <c r="F631" s="16">
        <v>1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 t="s">
        <v>25</v>
      </c>
      <c r="P631" s="16" t="s">
        <v>133</v>
      </c>
      <c r="Q631" s="16">
        <v>0</v>
      </c>
      <c r="R631" s="16">
        <v>0</v>
      </c>
      <c r="S631" s="16">
        <v>0</v>
      </c>
      <c r="T631" s="16">
        <v>2</v>
      </c>
      <c r="U631" s="16">
        <v>6</v>
      </c>
      <c r="V631" s="16">
        <v>3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22.7</v>
      </c>
      <c r="AG631" s="16">
        <v>26.6</v>
      </c>
      <c r="AH631" s="16">
        <v>9</v>
      </c>
      <c r="AI631" s="16">
        <v>81.819999999999993</v>
      </c>
      <c r="AJ631" s="16">
        <v>22.4</v>
      </c>
      <c r="AK631" s="16">
        <v>3.2</v>
      </c>
      <c r="AL631" s="16">
        <v>10</v>
      </c>
      <c r="AM631" s="16" t="s">
        <v>25</v>
      </c>
    </row>
    <row r="632" spans="1:39" s="16" customFormat="1" ht="11.4">
      <c r="A632" s="16" t="s">
        <v>134</v>
      </c>
      <c r="B632" s="16">
        <v>13</v>
      </c>
      <c r="C632" s="16">
        <v>1</v>
      </c>
      <c r="D632" s="16">
        <v>12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 t="s">
        <v>25</v>
      </c>
      <c r="P632" s="16" t="s">
        <v>134</v>
      </c>
      <c r="Q632" s="16">
        <v>0</v>
      </c>
      <c r="R632" s="16">
        <v>0</v>
      </c>
      <c r="S632" s="16">
        <v>0</v>
      </c>
      <c r="T632" s="16">
        <v>5</v>
      </c>
      <c r="U632" s="16">
        <v>4</v>
      </c>
      <c r="V632" s="16">
        <v>4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22.5</v>
      </c>
      <c r="AG632" s="16">
        <v>29.2</v>
      </c>
      <c r="AH632" s="16">
        <v>8</v>
      </c>
      <c r="AI632" s="16">
        <v>61.54</v>
      </c>
      <c r="AJ632" s="16">
        <v>21.3</v>
      </c>
      <c r="AK632" s="16">
        <v>4.8</v>
      </c>
      <c r="AL632" s="16">
        <v>22.8</v>
      </c>
      <c r="AM632" s="16" t="s">
        <v>25</v>
      </c>
    </row>
    <row r="633" spans="1:39" s="16" customFormat="1" ht="11.4">
      <c r="A633" s="16" t="s">
        <v>135</v>
      </c>
      <c r="B633" s="16">
        <v>11</v>
      </c>
      <c r="C633" s="16">
        <v>2</v>
      </c>
      <c r="D633" s="16">
        <v>9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 t="s">
        <v>25</v>
      </c>
      <c r="P633" s="16" t="s">
        <v>135</v>
      </c>
      <c r="Q633" s="16">
        <v>0</v>
      </c>
      <c r="R633" s="16">
        <v>2</v>
      </c>
      <c r="S633" s="16">
        <v>0</v>
      </c>
      <c r="T633" s="16">
        <v>4</v>
      </c>
      <c r="U633" s="16">
        <v>4</v>
      </c>
      <c r="V633" s="16">
        <v>1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18.2</v>
      </c>
      <c r="AG633" s="16">
        <v>23.8</v>
      </c>
      <c r="AH633" s="16">
        <v>5</v>
      </c>
      <c r="AI633" s="16">
        <v>45.45</v>
      </c>
      <c r="AJ633" s="16">
        <v>18.7</v>
      </c>
      <c r="AK633" s="16">
        <v>6</v>
      </c>
      <c r="AL633" s="16">
        <v>36.4</v>
      </c>
      <c r="AM633" s="16" t="s">
        <v>25</v>
      </c>
    </row>
    <row r="634" spans="1:39" s="16" customFormat="1" ht="11.4">
      <c r="A634" s="16" t="s">
        <v>136</v>
      </c>
      <c r="B634" s="16">
        <v>14</v>
      </c>
      <c r="C634" s="16">
        <v>3</v>
      </c>
      <c r="D634" s="16">
        <v>11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 t="s">
        <v>25</v>
      </c>
      <c r="P634" s="16" t="s">
        <v>136</v>
      </c>
      <c r="Q634" s="16">
        <v>0</v>
      </c>
      <c r="R634" s="16">
        <v>1</v>
      </c>
      <c r="S634" s="16">
        <v>3</v>
      </c>
      <c r="T634" s="16">
        <v>4</v>
      </c>
      <c r="U634" s="16">
        <v>6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18.2</v>
      </c>
      <c r="AG634" s="16">
        <v>23.9</v>
      </c>
      <c r="AH634" s="16">
        <v>6</v>
      </c>
      <c r="AI634" s="16">
        <v>42.86</v>
      </c>
      <c r="AJ634" s="16">
        <v>16.600000000000001</v>
      </c>
      <c r="AK634" s="16">
        <v>5.0999999999999996</v>
      </c>
      <c r="AL634" s="16">
        <v>25.6</v>
      </c>
      <c r="AM634" s="16" t="s">
        <v>25</v>
      </c>
    </row>
    <row r="635" spans="1:39" s="16" customFormat="1" ht="11.4">
      <c r="A635" s="16" t="s">
        <v>137</v>
      </c>
      <c r="B635" s="16">
        <v>9</v>
      </c>
      <c r="C635" s="16">
        <v>3</v>
      </c>
      <c r="D635" s="16">
        <v>6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 t="s">
        <v>25</v>
      </c>
      <c r="P635" s="16" t="s">
        <v>137</v>
      </c>
      <c r="Q635" s="16">
        <v>0</v>
      </c>
      <c r="R635" s="16">
        <v>0</v>
      </c>
      <c r="S635" s="16">
        <v>2</v>
      </c>
      <c r="T635" s="16">
        <v>2</v>
      </c>
      <c r="U635" s="16">
        <v>2</v>
      </c>
      <c r="V635" s="16">
        <v>2</v>
      </c>
      <c r="W635" s="16">
        <v>0</v>
      </c>
      <c r="X635" s="16">
        <v>0</v>
      </c>
      <c r="Y635" s="16">
        <v>0</v>
      </c>
      <c r="Z635" s="16">
        <v>1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22.6</v>
      </c>
      <c r="AG635" s="16" t="s">
        <v>151</v>
      </c>
      <c r="AH635" s="16">
        <v>5</v>
      </c>
      <c r="AI635" s="16">
        <v>55.56</v>
      </c>
      <c r="AJ635" s="16" t="s">
        <v>151</v>
      </c>
      <c r="AK635" s="16">
        <v>10.5</v>
      </c>
      <c r="AL635" s="16">
        <v>110.7</v>
      </c>
      <c r="AM635" s="16" t="s">
        <v>25</v>
      </c>
    </row>
    <row r="636" spans="1:39" s="16" customFormat="1" ht="11.4">
      <c r="A636" s="16" t="s">
        <v>138</v>
      </c>
      <c r="B636" s="16">
        <v>6</v>
      </c>
      <c r="C636" s="16">
        <v>2</v>
      </c>
      <c r="D636" s="16">
        <v>3</v>
      </c>
      <c r="E636" s="16">
        <v>0</v>
      </c>
      <c r="F636" s="16">
        <v>0</v>
      </c>
      <c r="G636" s="16">
        <v>1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 t="s">
        <v>25</v>
      </c>
      <c r="P636" s="16" t="s">
        <v>138</v>
      </c>
      <c r="Q636" s="16">
        <v>0</v>
      </c>
      <c r="R636" s="16">
        <v>0</v>
      </c>
      <c r="S636" s="16">
        <v>1</v>
      </c>
      <c r="T636" s="16">
        <v>1</v>
      </c>
      <c r="U636" s="16">
        <v>3</v>
      </c>
      <c r="V636" s="16">
        <v>1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20.8</v>
      </c>
      <c r="AG636" s="16" t="s">
        <v>151</v>
      </c>
      <c r="AH636" s="16">
        <v>4</v>
      </c>
      <c r="AI636" s="16">
        <v>66.67</v>
      </c>
      <c r="AJ636" s="16" t="s">
        <v>151</v>
      </c>
      <c r="AK636" s="16">
        <v>5.0999999999999996</v>
      </c>
      <c r="AL636" s="16">
        <v>26.5</v>
      </c>
      <c r="AM636" s="16" t="s">
        <v>25</v>
      </c>
    </row>
    <row r="637" spans="1:39" s="16" customFormat="1" ht="11.4">
      <c r="A637" s="16" t="s">
        <v>139</v>
      </c>
      <c r="B637" s="16">
        <v>8</v>
      </c>
      <c r="C637" s="16">
        <v>1</v>
      </c>
      <c r="D637" s="16">
        <v>6</v>
      </c>
      <c r="E637" s="16">
        <v>0</v>
      </c>
      <c r="F637" s="16">
        <v>1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 t="s">
        <v>25</v>
      </c>
      <c r="P637" s="16" t="s">
        <v>139</v>
      </c>
      <c r="Q637" s="16">
        <v>0</v>
      </c>
      <c r="R637" s="16">
        <v>1</v>
      </c>
      <c r="S637" s="16">
        <v>0</v>
      </c>
      <c r="T637" s="16">
        <v>3</v>
      </c>
      <c r="U637" s="16">
        <v>3</v>
      </c>
      <c r="V637" s="16">
        <v>1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18.899999999999999</v>
      </c>
      <c r="AG637" s="16" t="s">
        <v>151</v>
      </c>
      <c r="AH637" s="16">
        <v>4</v>
      </c>
      <c r="AI637" s="16">
        <v>50</v>
      </c>
      <c r="AJ637" s="16" t="s">
        <v>151</v>
      </c>
      <c r="AK637" s="16">
        <v>5.6</v>
      </c>
      <c r="AL637" s="16">
        <v>31.2</v>
      </c>
      <c r="AM637" s="16" t="s">
        <v>25</v>
      </c>
    </row>
    <row r="638" spans="1:39" s="16" customFormat="1" ht="11.4">
      <c r="A638" s="16" t="s">
        <v>140</v>
      </c>
      <c r="B638" s="16">
        <v>4</v>
      </c>
      <c r="C638" s="16">
        <v>0</v>
      </c>
      <c r="D638" s="16">
        <v>4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 t="s">
        <v>25</v>
      </c>
      <c r="P638" s="16" t="s">
        <v>140</v>
      </c>
      <c r="Q638" s="16">
        <v>0</v>
      </c>
      <c r="R638" s="16">
        <v>0</v>
      </c>
      <c r="S638" s="16">
        <v>1</v>
      </c>
      <c r="T638" s="16">
        <v>0</v>
      </c>
      <c r="U638" s="16">
        <v>3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19.8</v>
      </c>
      <c r="AG638" s="16" t="s">
        <v>151</v>
      </c>
      <c r="AH638" s="16">
        <v>3</v>
      </c>
      <c r="AI638" s="16">
        <v>75</v>
      </c>
      <c r="AJ638" s="16" t="s">
        <v>151</v>
      </c>
      <c r="AK638" s="16">
        <v>4.5999999999999996</v>
      </c>
      <c r="AL638" s="16">
        <v>20.7</v>
      </c>
      <c r="AM638" s="16" t="s">
        <v>25</v>
      </c>
    </row>
    <row r="639" spans="1:39" s="16" customFormat="1" ht="11.4">
      <c r="A639" s="16" t="s">
        <v>141</v>
      </c>
      <c r="B639" s="16">
        <v>6</v>
      </c>
      <c r="C639" s="16">
        <v>1</v>
      </c>
      <c r="D639" s="16">
        <v>5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 t="s">
        <v>25</v>
      </c>
      <c r="P639" s="16" t="s">
        <v>141</v>
      </c>
      <c r="Q639" s="16">
        <v>0</v>
      </c>
      <c r="R639" s="16">
        <v>1</v>
      </c>
      <c r="S639" s="16">
        <v>1</v>
      </c>
      <c r="T639" s="16">
        <v>1</v>
      </c>
      <c r="U639" s="16">
        <v>2</v>
      </c>
      <c r="V639" s="16">
        <v>1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17.899999999999999</v>
      </c>
      <c r="AG639" s="16" t="s">
        <v>151</v>
      </c>
      <c r="AH639" s="16">
        <v>3</v>
      </c>
      <c r="AI639" s="16">
        <v>50</v>
      </c>
      <c r="AJ639" s="16" t="s">
        <v>151</v>
      </c>
      <c r="AK639" s="16">
        <v>8.5</v>
      </c>
      <c r="AL639" s="16">
        <v>72.099999999999994</v>
      </c>
      <c r="AM639" s="16" t="s">
        <v>25</v>
      </c>
    </row>
    <row r="640" spans="1:39" s="16" customFormat="1" ht="11.4">
      <c r="A640" s="16" t="s">
        <v>142</v>
      </c>
      <c r="B640" s="16">
        <v>3</v>
      </c>
      <c r="C640" s="16">
        <v>0</v>
      </c>
      <c r="D640" s="16">
        <v>3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 t="s">
        <v>25</v>
      </c>
      <c r="P640" s="16" t="s">
        <v>142</v>
      </c>
      <c r="Q640" s="16">
        <v>0</v>
      </c>
      <c r="R640" s="16">
        <v>0</v>
      </c>
      <c r="S640" s="16">
        <v>0</v>
      </c>
      <c r="T640" s="16">
        <v>3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16.600000000000001</v>
      </c>
      <c r="AG640" s="16" t="s">
        <v>151</v>
      </c>
      <c r="AH640" s="16">
        <v>0</v>
      </c>
      <c r="AI640" s="16">
        <v>0</v>
      </c>
      <c r="AJ640" s="16" t="s">
        <v>151</v>
      </c>
      <c r="AK640" s="16">
        <v>1</v>
      </c>
      <c r="AL640" s="16">
        <v>1.1000000000000001</v>
      </c>
      <c r="AM640" s="16" t="s">
        <v>25</v>
      </c>
    </row>
    <row r="641" spans="1:39" s="16" customFormat="1" ht="11.4">
      <c r="A641" s="16" t="s">
        <v>143</v>
      </c>
      <c r="B641" s="16">
        <v>6</v>
      </c>
      <c r="C641" s="16">
        <v>1</v>
      </c>
      <c r="D641" s="16">
        <v>5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 t="s">
        <v>25</v>
      </c>
      <c r="P641" s="16" t="s">
        <v>143</v>
      </c>
      <c r="Q641" s="16">
        <v>0</v>
      </c>
      <c r="R641" s="16">
        <v>0</v>
      </c>
      <c r="S641" s="16">
        <v>0</v>
      </c>
      <c r="T641" s="16">
        <v>2</v>
      </c>
      <c r="U641" s="16">
        <v>3</v>
      </c>
      <c r="V641" s="16">
        <v>1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21.6</v>
      </c>
      <c r="AG641" s="16" t="s">
        <v>151</v>
      </c>
      <c r="AH641" s="16">
        <v>4</v>
      </c>
      <c r="AI641" s="16">
        <v>66.67</v>
      </c>
      <c r="AJ641" s="16" t="s">
        <v>151</v>
      </c>
      <c r="AK641" s="16">
        <v>4.0999999999999996</v>
      </c>
      <c r="AL641" s="16">
        <v>17.2</v>
      </c>
      <c r="AM641" s="16" t="s">
        <v>25</v>
      </c>
    </row>
    <row r="642" spans="1:39" s="16" customFormat="1" ht="11.4">
      <c r="A642" s="16" t="s">
        <v>144</v>
      </c>
      <c r="B642" s="16">
        <v>5</v>
      </c>
      <c r="C642" s="16">
        <v>0</v>
      </c>
      <c r="D642" s="16">
        <v>5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 t="s">
        <v>25</v>
      </c>
      <c r="P642" s="16" t="s">
        <v>144</v>
      </c>
      <c r="Q642" s="16">
        <v>0</v>
      </c>
      <c r="R642" s="16">
        <v>0</v>
      </c>
      <c r="S642" s="16">
        <v>0</v>
      </c>
      <c r="T642" s="16">
        <v>2</v>
      </c>
      <c r="U642" s="16">
        <v>3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20.100000000000001</v>
      </c>
      <c r="AG642" s="16" t="s">
        <v>151</v>
      </c>
      <c r="AH642" s="16">
        <v>3</v>
      </c>
      <c r="AI642" s="16">
        <v>60</v>
      </c>
      <c r="AJ642" s="16" t="s">
        <v>151</v>
      </c>
      <c r="AK642" s="16">
        <v>3.5</v>
      </c>
      <c r="AL642" s="16">
        <v>12</v>
      </c>
      <c r="AM642" s="16" t="s">
        <v>25</v>
      </c>
    </row>
    <row r="643" spans="1:39" s="16" customFormat="1" ht="11.4">
      <c r="A643" s="16" t="s">
        <v>145</v>
      </c>
      <c r="B643" s="16">
        <v>7</v>
      </c>
      <c r="C643" s="16">
        <v>0</v>
      </c>
      <c r="D643" s="16">
        <v>6</v>
      </c>
      <c r="E643" s="16">
        <v>0</v>
      </c>
      <c r="F643" s="16">
        <v>1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 t="s">
        <v>25</v>
      </c>
      <c r="P643" s="16" t="s">
        <v>145</v>
      </c>
      <c r="Q643" s="16">
        <v>0</v>
      </c>
      <c r="R643" s="16">
        <v>0</v>
      </c>
      <c r="S643" s="16">
        <v>2</v>
      </c>
      <c r="T643" s="16">
        <v>4</v>
      </c>
      <c r="U643" s="16">
        <v>1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16.399999999999999</v>
      </c>
      <c r="AG643" s="16" t="s">
        <v>151</v>
      </c>
      <c r="AH643" s="16">
        <v>1</v>
      </c>
      <c r="AI643" s="16">
        <v>14.29</v>
      </c>
      <c r="AJ643" s="16" t="s">
        <v>151</v>
      </c>
      <c r="AK643" s="16">
        <v>4.4000000000000004</v>
      </c>
      <c r="AL643" s="16">
        <v>19.5</v>
      </c>
      <c r="AM643" s="16" t="s">
        <v>25</v>
      </c>
    </row>
    <row r="644" spans="1:39" s="16" customFormat="1" ht="11.4">
      <c r="A644" s="16" t="s">
        <v>146</v>
      </c>
      <c r="B644" s="16">
        <v>7</v>
      </c>
      <c r="C644" s="16">
        <v>1</v>
      </c>
      <c r="D644" s="16">
        <v>6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 t="s">
        <v>25</v>
      </c>
      <c r="P644" s="16" t="s">
        <v>146</v>
      </c>
      <c r="Q644" s="16">
        <v>0</v>
      </c>
      <c r="R644" s="16">
        <v>1</v>
      </c>
      <c r="S644" s="16">
        <v>2</v>
      </c>
      <c r="T644" s="16">
        <v>2</v>
      </c>
      <c r="U644" s="16">
        <v>2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16.2</v>
      </c>
      <c r="AG644" s="16" t="s">
        <v>151</v>
      </c>
      <c r="AH644" s="16">
        <v>2</v>
      </c>
      <c r="AI644" s="16">
        <v>28.57</v>
      </c>
      <c r="AJ644" s="16" t="s">
        <v>151</v>
      </c>
      <c r="AK644" s="16">
        <v>5.3</v>
      </c>
      <c r="AL644" s="16">
        <v>27.8</v>
      </c>
      <c r="AM644" s="16" t="s">
        <v>25</v>
      </c>
    </row>
    <row r="645" spans="1:39" s="17" customFormat="1" ht="12">
      <c r="A645" s="17" t="s">
        <v>147</v>
      </c>
      <c r="B645" s="17">
        <v>635</v>
      </c>
      <c r="C645" s="17">
        <v>44</v>
      </c>
      <c r="D645" s="17">
        <v>542</v>
      </c>
      <c r="E645" s="17">
        <v>4</v>
      </c>
      <c r="F645" s="17">
        <v>36</v>
      </c>
      <c r="G645" s="17">
        <v>9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 t="s">
        <v>25</v>
      </c>
      <c r="P645" s="17" t="s">
        <v>147</v>
      </c>
      <c r="Q645" s="17">
        <v>0</v>
      </c>
      <c r="R645" s="17">
        <v>14</v>
      </c>
      <c r="S645" s="17">
        <v>111</v>
      </c>
      <c r="T645" s="17">
        <v>295</v>
      </c>
      <c r="U645" s="17">
        <v>180</v>
      </c>
      <c r="V645" s="17">
        <v>28</v>
      </c>
      <c r="W645" s="17">
        <v>6</v>
      </c>
      <c r="X645" s="17">
        <v>1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18.399999999999999</v>
      </c>
      <c r="AG645" s="17">
        <v>22.6</v>
      </c>
      <c r="AH645" s="17">
        <v>215</v>
      </c>
      <c r="AI645" s="17">
        <v>33.86</v>
      </c>
      <c r="AJ645" s="17">
        <v>18.3</v>
      </c>
      <c r="AK645" s="17">
        <v>4.3</v>
      </c>
      <c r="AL645" s="17">
        <v>18.7</v>
      </c>
      <c r="AM645" s="17" t="s">
        <v>25</v>
      </c>
    </row>
    <row r="646" spans="1:39" s="17" customFormat="1" ht="12">
      <c r="A646" s="17" t="s">
        <v>148</v>
      </c>
      <c r="B646" s="17">
        <v>826</v>
      </c>
      <c r="C646" s="17">
        <v>75</v>
      </c>
      <c r="D646" s="17">
        <v>696</v>
      </c>
      <c r="E646" s="17">
        <v>4</v>
      </c>
      <c r="F646" s="17">
        <v>40</v>
      </c>
      <c r="G646" s="17">
        <v>11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 t="s">
        <v>25</v>
      </c>
      <c r="P646" s="17" t="s">
        <v>148</v>
      </c>
      <c r="Q646" s="17">
        <v>0</v>
      </c>
      <c r="R646" s="17">
        <v>22</v>
      </c>
      <c r="S646" s="17">
        <v>141</v>
      </c>
      <c r="T646" s="17">
        <v>368</v>
      </c>
      <c r="U646" s="17">
        <v>238</v>
      </c>
      <c r="V646" s="17">
        <v>46</v>
      </c>
      <c r="W646" s="17">
        <v>9</v>
      </c>
      <c r="X646" s="17">
        <v>1</v>
      </c>
      <c r="Y646" s="17">
        <v>0</v>
      </c>
      <c r="Z646" s="17">
        <v>1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18.600000000000001</v>
      </c>
      <c r="AG646" s="17">
        <v>22.9</v>
      </c>
      <c r="AH646" s="17">
        <v>295</v>
      </c>
      <c r="AI646" s="17">
        <v>35.71</v>
      </c>
      <c r="AJ646" s="17">
        <v>18.3</v>
      </c>
      <c r="AK646" s="17">
        <v>4.5999999999999996</v>
      </c>
      <c r="AL646" s="17">
        <v>21.2</v>
      </c>
      <c r="AM646" s="17" t="s">
        <v>25</v>
      </c>
    </row>
    <row r="647" spans="1:39" s="17" customFormat="1" ht="12">
      <c r="A647" s="17" t="s">
        <v>149</v>
      </c>
      <c r="B647" s="17">
        <v>872</v>
      </c>
      <c r="C647" s="17">
        <v>79</v>
      </c>
      <c r="D647" s="17">
        <v>736</v>
      </c>
      <c r="E647" s="17">
        <v>4</v>
      </c>
      <c r="F647" s="17">
        <v>42</v>
      </c>
      <c r="G647" s="17">
        <v>11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 t="s">
        <v>25</v>
      </c>
      <c r="P647" s="17" t="s">
        <v>149</v>
      </c>
      <c r="Q647" s="17">
        <v>0</v>
      </c>
      <c r="R647" s="17">
        <v>25</v>
      </c>
      <c r="S647" s="17">
        <v>147</v>
      </c>
      <c r="T647" s="17">
        <v>385</v>
      </c>
      <c r="U647" s="17">
        <v>255</v>
      </c>
      <c r="V647" s="17">
        <v>49</v>
      </c>
      <c r="W647" s="17">
        <v>9</v>
      </c>
      <c r="X647" s="17">
        <v>1</v>
      </c>
      <c r="Y647" s="17">
        <v>0</v>
      </c>
      <c r="Z647" s="17">
        <v>1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18.600000000000001</v>
      </c>
      <c r="AG647" s="17">
        <v>22.9</v>
      </c>
      <c r="AH647" s="17">
        <v>315</v>
      </c>
      <c r="AI647" s="17">
        <v>36.119999999999997</v>
      </c>
      <c r="AJ647" s="17">
        <v>18.399999999999999</v>
      </c>
      <c r="AK647" s="17">
        <v>4.5999999999999996</v>
      </c>
      <c r="AL647" s="17">
        <v>21.5</v>
      </c>
      <c r="AM647" s="17" t="s">
        <v>25</v>
      </c>
    </row>
    <row r="648" spans="1:39" s="17" customFormat="1" ht="12">
      <c r="A648" s="17" t="s">
        <v>150</v>
      </c>
      <c r="B648" s="17">
        <v>907</v>
      </c>
      <c r="C648" s="17">
        <v>82</v>
      </c>
      <c r="D648" s="17">
        <v>765</v>
      </c>
      <c r="E648" s="17">
        <v>4</v>
      </c>
      <c r="F648" s="17">
        <v>45</v>
      </c>
      <c r="G648" s="17">
        <v>11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 t="s">
        <v>25</v>
      </c>
      <c r="P648" s="17" t="s">
        <v>150</v>
      </c>
      <c r="Q648" s="17">
        <v>0</v>
      </c>
      <c r="R648" s="17">
        <v>25</v>
      </c>
      <c r="S648" s="17">
        <v>152</v>
      </c>
      <c r="T648" s="17">
        <v>402</v>
      </c>
      <c r="U648" s="17">
        <v>267</v>
      </c>
      <c r="V648" s="17">
        <v>50</v>
      </c>
      <c r="W648" s="17">
        <v>9</v>
      </c>
      <c r="X648" s="17">
        <v>1</v>
      </c>
      <c r="Y648" s="17">
        <v>0</v>
      </c>
      <c r="Z648" s="17">
        <v>1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18.600000000000001</v>
      </c>
      <c r="AG648" s="17">
        <v>22.9</v>
      </c>
      <c r="AH648" s="17">
        <v>328</v>
      </c>
      <c r="AI648" s="17">
        <v>36.159999999999997</v>
      </c>
      <c r="AJ648" s="17">
        <v>18.399999999999999</v>
      </c>
      <c r="AK648" s="17">
        <v>4.5999999999999996</v>
      </c>
      <c r="AL648" s="17">
        <v>21.2</v>
      </c>
      <c r="AM648" s="17" t="s">
        <v>25</v>
      </c>
    </row>
    <row r="651" spans="1:39" s="15" customFormat="1">
      <c r="A651" s="15" t="s">
        <v>174</v>
      </c>
    </row>
    <row r="653" spans="1:39" s="13" customFormat="1" ht="12">
      <c r="A653" s="13" t="s">
        <v>16</v>
      </c>
      <c r="B653" s="13" t="s">
        <v>17</v>
      </c>
      <c r="C653" s="13" t="s">
        <v>18</v>
      </c>
      <c r="D653" s="13" t="s">
        <v>18</v>
      </c>
      <c r="E653" s="13" t="s">
        <v>18</v>
      </c>
      <c r="F653" s="13" t="s">
        <v>18</v>
      </c>
      <c r="G653" s="13" t="s">
        <v>18</v>
      </c>
      <c r="H653" s="13" t="s">
        <v>18</v>
      </c>
      <c r="I653" s="13" t="s">
        <v>18</v>
      </c>
      <c r="J653" s="13" t="s">
        <v>18</v>
      </c>
      <c r="K653" s="13" t="s">
        <v>18</v>
      </c>
      <c r="L653" s="13" t="s">
        <v>18</v>
      </c>
      <c r="M653" s="13" t="s">
        <v>18</v>
      </c>
      <c r="N653" s="13" t="s">
        <v>18</v>
      </c>
      <c r="O653" s="13" t="s">
        <v>19</v>
      </c>
      <c r="P653" s="13" t="s">
        <v>16</v>
      </c>
      <c r="Q653" s="13" t="s">
        <v>20</v>
      </c>
      <c r="R653" s="13" t="s">
        <v>20</v>
      </c>
      <c r="S653" s="13" t="s">
        <v>20</v>
      </c>
      <c r="T653" s="13" t="s">
        <v>20</v>
      </c>
      <c r="U653" s="13" t="s">
        <v>20</v>
      </c>
      <c r="V653" s="13" t="s">
        <v>20</v>
      </c>
      <c r="W653" s="13" t="s">
        <v>20</v>
      </c>
      <c r="X653" s="13" t="s">
        <v>20</v>
      </c>
      <c r="Y653" s="13" t="s">
        <v>20</v>
      </c>
      <c r="Z653" s="13" t="s">
        <v>20</v>
      </c>
      <c r="AA653" s="13" t="s">
        <v>20</v>
      </c>
      <c r="AB653" s="13" t="s">
        <v>20</v>
      </c>
      <c r="AC653" s="13" t="s">
        <v>20</v>
      </c>
      <c r="AD653" s="13" t="s">
        <v>20</v>
      </c>
      <c r="AE653" s="13" t="s">
        <v>20</v>
      </c>
      <c r="AF653" s="13" t="s">
        <v>21</v>
      </c>
      <c r="AG653" s="13" t="s">
        <v>22</v>
      </c>
      <c r="AH653" s="13" t="s">
        <v>23</v>
      </c>
      <c r="AI653" s="13" t="s">
        <v>24</v>
      </c>
      <c r="AJ653" s="13" t="s">
        <v>179</v>
      </c>
      <c r="AK653" s="13" t="s">
        <v>180</v>
      </c>
      <c r="AL653" s="13" t="s">
        <v>181</v>
      </c>
      <c r="AM653" s="13" t="s">
        <v>19</v>
      </c>
    </row>
    <row r="654" spans="1:39" s="13" customFormat="1" ht="12">
      <c r="A654" s="13" t="s">
        <v>25</v>
      </c>
      <c r="B654" s="13" t="s">
        <v>25</v>
      </c>
      <c r="C654" s="13" t="s">
        <v>26</v>
      </c>
      <c r="D654" s="13" t="s">
        <v>27</v>
      </c>
      <c r="E654" s="13" t="s">
        <v>28</v>
      </c>
      <c r="F654" s="13" t="s">
        <v>29</v>
      </c>
      <c r="G654" s="13" t="s">
        <v>30</v>
      </c>
      <c r="H654" s="13" t="s">
        <v>31</v>
      </c>
      <c r="I654" s="13" t="s">
        <v>32</v>
      </c>
      <c r="J654" s="13" t="s">
        <v>33</v>
      </c>
      <c r="K654" s="13" t="s">
        <v>34</v>
      </c>
      <c r="L654" s="13" t="s">
        <v>35</v>
      </c>
      <c r="M654" s="13" t="s">
        <v>163</v>
      </c>
      <c r="N654" s="13" t="s">
        <v>164</v>
      </c>
      <c r="O654" s="13" t="s">
        <v>25</v>
      </c>
      <c r="P654" s="13" t="s">
        <v>25</v>
      </c>
      <c r="Q654" s="13" t="s">
        <v>36</v>
      </c>
      <c r="R654" s="13" t="s">
        <v>30</v>
      </c>
      <c r="S654" s="13" t="s">
        <v>35</v>
      </c>
      <c r="T654" s="13" t="s">
        <v>37</v>
      </c>
      <c r="U654" s="13" t="s">
        <v>38</v>
      </c>
      <c r="V654" s="13" t="s">
        <v>39</v>
      </c>
      <c r="W654" s="13" t="s">
        <v>40</v>
      </c>
      <c r="X654" s="13" t="s">
        <v>41</v>
      </c>
      <c r="Y654" s="13" t="s">
        <v>42</v>
      </c>
      <c r="Z654" s="13" t="s">
        <v>43</v>
      </c>
      <c r="AA654" s="13" t="s">
        <v>44</v>
      </c>
      <c r="AB654" s="13" t="s">
        <v>45</v>
      </c>
      <c r="AC654" s="13" t="s">
        <v>46</v>
      </c>
      <c r="AD654" s="13" t="s">
        <v>47</v>
      </c>
      <c r="AE654" s="13" t="s">
        <v>48</v>
      </c>
      <c r="AF654" s="13" t="s">
        <v>25</v>
      </c>
      <c r="AG654" s="13" t="s">
        <v>49</v>
      </c>
      <c r="AH654" s="13" t="s">
        <v>38</v>
      </c>
      <c r="AI654" s="13" t="s">
        <v>38</v>
      </c>
      <c r="AJ654" s="13" t="s">
        <v>25</v>
      </c>
      <c r="AK654" s="13" t="s">
        <v>25</v>
      </c>
      <c r="AL654" s="13" t="s">
        <v>25</v>
      </c>
      <c r="AM654" s="13" t="s">
        <v>25</v>
      </c>
    </row>
    <row r="655" spans="1:39" s="13" customFormat="1" ht="12">
      <c r="A655" s="13" t="s">
        <v>25</v>
      </c>
      <c r="B655" s="13" t="s">
        <v>25</v>
      </c>
      <c r="C655" s="13" t="s">
        <v>25</v>
      </c>
      <c r="D655" s="13" t="s">
        <v>25</v>
      </c>
      <c r="E655" s="13" t="s">
        <v>25</v>
      </c>
      <c r="F655" s="13" t="s">
        <v>25</v>
      </c>
      <c r="G655" s="13" t="s">
        <v>25</v>
      </c>
      <c r="H655" s="13" t="s">
        <v>25</v>
      </c>
      <c r="I655" s="13" t="s">
        <v>25</v>
      </c>
      <c r="J655" s="13" t="s">
        <v>25</v>
      </c>
      <c r="K655" s="13" t="s">
        <v>25</v>
      </c>
      <c r="L655" s="13" t="s">
        <v>25</v>
      </c>
      <c r="M655" s="13" t="s">
        <v>25</v>
      </c>
      <c r="N655" s="13" t="s">
        <v>25</v>
      </c>
      <c r="O655" s="13" t="s">
        <v>25</v>
      </c>
      <c r="P655" s="13" t="s">
        <v>25</v>
      </c>
      <c r="Q655" s="13" t="s">
        <v>30</v>
      </c>
      <c r="R655" s="13" t="s">
        <v>35</v>
      </c>
      <c r="S655" s="13" t="s">
        <v>37</v>
      </c>
      <c r="T655" s="13" t="s">
        <v>38</v>
      </c>
      <c r="U655" s="13" t="s">
        <v>39</v>
      </c>
      <c r="V655" s="13" t="s">
        <v>40</v>
      </c>
      <c r="W655" s="13" t="s">
        <v>41</v>
      </c>
      <c r="X655" s="13" t="s">
        <v>42</v>
      </c>
      <c r="Y655" s="13" t="s">
        <v>43</v>
      </c>
      <c r="Z655" s="13" t="s">
        <v>44</v>
      </c>
      <c r="AA655" s="13" t="s">
        <v>45</v>
      </c>
      <c r="AB655" s="13" t="s">
        <v>46</v>
      </c>
      <c r="AC655" s="13" t="s">
        <v>47</v>
      </c>
      <c r="AD655" s="13" t="s">
        <v>48</v>
      </c>
      <c r="AE655" s="13" t="s">
        <v>50</v>
      </c>
      <c r="AF655" s="13" t="s">
        <v>25</v>
      </c>
      <c r="AG655" s="13" t="s">
        <v>25</v>
      </c>
      <c r="AH655" s="13" t="s">
        <v>25</v>
      </c>
      <c r="AI655" s="13" t="s">
        <v>25</v>
      </c>
      <c r="AJ655" s="13" t="s">
        <v>25</v>
      </c>
      <c r="AK655" s="13" t="s">
        <v>25</v>
      </c>
      <c r="AL655" s="13" t="s">
        <v>25</v>
      </c>
      <c r="AM655" s="13" t="s">
        <v>25</v>
      </c>
    </row>
    <row r="656" spans="1:39" s="16" customFormat="1" ht="11.4">
      <c r="A656" s="16" t="s">
        <v>51</v>
      </c>
      <c r="B656" s="16">
        <v>3</v>
      </c>
      <c r="C656" s="16">
        <v>0</v>
      </c>
      <c r="D656" s="16">
        <v>3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 t="s">
        <v>25</v>
      </c>
      <c r="P656" s="16" t="s">
        <v>51</v>
      </c>
      <c r="Q656" s="16">
        <v>0</v>
      </c>
      <c r="R656" s="16">
        <v>0</v>
      </c>
      <c r="S656" s="16">
        <v>0</v>
      </c>
      <c r="T656" s="16">
        <v>1</v>
      </c>
      <c r="U656" s="16">
        <v>2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21.6</v>
      </c>
      <c r="AG656" s="16" t="s">
        <v>151</v>
      </c>
      <c r="AH656" s="16">
        <v>2</v>
      </c>
      <c r="AI656" s="16">
        <v>66.67</v>
      </c>
      <c r="AJ656" s="16" t="s">
        <v>151</v>
      </c>
      <c r="AK656" s="16">
        <v>3</v>
      </c>
      <c r="AL656" s="16">
        <v>8.9</v>
      </c>
      <c r="AM656" s="16" t="s">
        <v>25</v>
      </c>
    </row>
    <row r="657" spans="1:39" s="16" customFormat="1" ht="11.4">
      <c r="A657" s="16" t="s">
        <v>52</v>
      </c>
      <c r="B657" s="16">
        <v>2</v>
      </c>
      <c r="C657" s="16">
        <v>0</v>
      </c>
      <c r="D657" s="16">
        <v>2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 t="s">
        <v>25</v>
      </c>
      <c r="P657" s="16" t="s">
        <v>52</v>
      </c>
      <c r="Q657" s="16">
        <v>0</v>
      </c>
      <c r="R657" s="16">
        <v>0</v>
      </c>
      <c r="S657" s="16">
        <v>0</v>
      </c>
      <c r="T657" s="16">
        <v>2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19.100000000000001</v>
      </c>
      <c r="AG657" s="16" t="s">
        <v>151</v>
      </c>
      <c r="AH657" s="16">
        <v>0</v>
      </c>
      <c r="AI657" s="16">
        <v>0</v>
      </c>
      <c r="AJ657" s="16" t="s">
        <v>151</v>
      </c>
      <c r="AK657" s="16">
        <v>0.1</v>
      </c>
      <c r="AL657" s="16">
        <v>0</v>
      </c>
      <c r="AM657" s="16" t="s">
        <v>25</v>
      </c>
    </row>
    <row r="658" spans="1:39" s="16" customFormat="1" ht="11.4">
      <c r="A658" s="16" t="s">
        <v>53</v>
      </c>
      <c r="B658" s="16">
        <v>1</v>
      </c>
      <c r="C658" s="16">
        <v>0</v>
      </c>
      <c r="D658" s="16">
        <v>1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 t="s">
        <v>25</v>
      </c>
      <c r="P658" s="16" t="s">
        <v>53</v>
      </c>
      <c r="Q658" s="16">
        <v>0</v>
      </c>
      <c r="R658" s="16">
        <v>0</v>
      </c>
      <c r="S658" s="16">
        <v>0</v>
      </c>
      <c r="T658" s="16">
        <v>1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16</v>
      </c>
      <c r="AG658" s="16" t="s">
        <v>151</v>
      </c>
      <c r="AH658" s="16">
        <v>0</v>
      </c>
      <c r="AI658" s="16">
        <v>0</v>
      </c>
      <c r="AJ658" s="16" t="s">
        <v>151</v>
      </c>
      <c r="AK658" s="16" t="s">
        <v>151</v>
      </c>
      <c r="AL658" s="16" t="s">
        <v>151</v>
      </c>
      <c r="AM658" s="16" t="s">
        <v>25</v>
      </c>
    </row>
    <row r="659" spans="1:39" s="16" customFormat="1" ht="11.4">
      <c r="A659" s="16" t="s">
        <v>54</v>
      </c>
      <c r="B659" s="16">
        <v>1</v>
      </c>
      <c r="C659" s="16">
        <v>0</v>
      </c>
      <c r="D659" s="16">
        <v>1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 t="s">
        <v>25</v>
      </c>
      <c r="P659" s="16" t="s">
        <v>54</v>
      </c>
      <c r="Q659" s="16">
        <v>0</v>
      </c>
      <c r="R659" s="16">
        <v>0</v>
      </c>
      <c r="S659" s="16">
        <v>0</v>
      </c>
      <c r="T659" s="16">
        <v>1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17.899999999999999</v>
      </c>
      <c r="AG659" s="16" t="s">
        <v>151</v>
      </c>
      <c r="AH659" s="16">
        <v>0</v>
      </c>
      <c r="AI659" s="16">
        <v>0</v>
      </c>
      <c r="AJ659" s="16" t="s">
        <v>151</v>
      </c>
      <c r="AK659" s="16" t="s">
        <v>151</v>
      </c>
      <c r="AL659" s="16" t="s">
        <v>151</v>
      </c>
      <c r="AM659" s="16" t="s">
        <v>25</v>
      </c>
    </row>
    <row r="660" spans="1:39" s="16" customFormat="1" ht="11.4">
      <c r="A660" s="16" t="s">
        <v>55</v>
      </c>
      <c r="B660" s="16">
        <v>5</v>
      </c>
      <c r="C660" s="16">
        <v>0</v>
      </c>
      <c r="D660" s="16">
        <v>5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 t="s">
        <v>25</v>
      </c>
      <c r="P660" s="16" t="s">
        <v>55</v>
      </c>
      <c r="Q660" s="16">
        <v>0</v>
      </c>
      <c r="R660" s="16">
        <v>0</v>
      </c>
      <c r="S660" s="16">
        <v>0</v>
      </c>
      <c r="T660" s="16">
        <v>3</v>
      </c>
      <c r="U660" s="16">
        <v>1</v>
      </c>
      <c r="V660" s="16">
        <v>1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20.2</v>
      </c>
      <c r="AG660" s="16" t="s">
        <v>151</v>
      </c>
      <c r="AH660" s="16">
        <v>2</v>
      </c>
      <c r="AI660" s="16">
        <v>40</v>
      </c>
      <c r="AJ660" s="16" t="s">
        <v>151</v>
      </c>
      <c r="AK660" s="16">
        <v>4.8</v>
      </c>
      <c r="AL660" s="16">
        <v>23.5</v>
      </c>
      <c r="AM660" s="16" t="s">
        <v>25</v>
      </c>
    </row>
    <row r="661" spans="1:39" s="16" customFormat="1" ht="11.4">
      <c r="A661" s="16" t="s">
        <v>56</v>
      </c>
      <c r="B661" s="16">
        <v>4</v>
      </c>
      <c r="C661" s="16">
        <v>2</v>
      </c>
      <c r="D661" s="16">
        <v>2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 t="s">
        <v>25</v>
      </c>
      <c r="P661" s="16" t="s">
        <v>56</v>
      </c>
      <c r="Q661" s="16">
        <v>0</v>
      </c>
      <c r="R661" s="16">
        <v>0</v>
      </c>
      <c r="S661" s="16">
        <v>0</v>
      </c>
      <c r="T661" s="16">
        <v>2</v>
      </c>
      <c r="U661" s="16">
        <v>1</v>
      </c>
      <c r="V661" s="16">
        <v>1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21.8</v>
      </c>
      <c r="AG661" s="16" t="s">
        <v>151</v>
      </c>
      <c r="AH661" s="16">
        <v>2</v>
      </c>
      <c r="AI661" s="16">
        <v>50</v>
      </c>
      <c r="AJ661" s="16" t="s">
        <v>151</v>
      </c>
      <c r="AK661" s="16">
        <v>4.7</v>
      </c>
      <c r="AL661" s="16">
        <v>21.8</v>
      </c>
      <c r="AM661" s="16" t="s">
        <v>25</v>
      </c>
    </row>
    <row r="662" spans="1:39" s="16" customFormat="1" ht="11.4">
      <c r="A662" s="16" t="s">
        <v>57</v>
      </c>
      <c r="B662" s="16">
        <v>3</v>
      </c>
      <c r="C662" s="16">
        <v>0</v>
      </c>
      <c r="D662" s="16">
        <v>3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 t="s">
        <v>25</v>
      </c>
      <c r="P662" s="16" t="s">
        <v>57</v>
      </c>
      <c r="Q662" s="16">
        <v>0</v>
      </c>
      <c r="R662" s="16">
        <v>0</v>
      </c>
      <c r="S662" s="16">
        <v>0</v>
      </c>
      <c r="T662" s="16">
        <v>1</v>
      </c>
      <c r="U662" s="16">
        <v>1</v>
      </c>
      <c r="V662" s="16">
        <v>1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22.3</v>
      </c>
      <c r="AG662" s="16" t="s">
        <v>151</v>
      </c>
      <c r="AH662" s="16">
        <v>2</v>
      </c>
      <c r="AI662" s="16">
        <v>66.67</v>
      </c>
      <c r="AJ662" s="16" t="s">
        <v>151</v>
      </c>
      <c r="AK662" s="16">
        <v>4.3</v>
      </c>
      <c r="AL662" s="16">
        <v>18.8</v>
      </c>
      <c r="AM662" s="16" t="s">
        <v>25</v>
      </c>
    </row>
    <row r="663" spans="1:39" s="16" customFormat="1" ht="11.4">
      <c r="A663" s="16" t="s">
        <v>58</v>
      </c>
      <c r="B663" s="16">
        <v>0</v>
      </c>
      <c r="C663" s="16">
        <v>0</v>
      </c>
      <c r="D663" s="16">
        <v>0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 t="s">
        <v>25</v>
      </c>
      <c r="P663" s="16" t="s">
        <v>58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 t="s">
        <v>151</v>
      </c>
      <c r="AG663" s="16" t="s">
        <v>151</v>
      </c>
      <c r="AH663" s="16">
        <v>0</v>
      </c>
      <c r="AI663" s="16">
        <v>0</v>
      </c>
      <c r="AJ663" s="16" t="s">
        <v>151</v>
      </c>
      <c r="AK663" s="16" t="s">
        <v>151</v>
      </c>
      <c r="AL663" s="16" t="s">
        <v>151</v>
      </c>
      <c r="AM663" s="16" t="s">
        <v>25</v>
      </c>
    </row>
    <row r="664" spans="1:39" s="16" customFormat="1" ht="11.4">
      <c r="A664" s="16" t="s">
        <v>59</v>
      </c>
      <c r="B664" s="16">
        <v>2</v>
      </c>
      <c r="C664" s="16">
        <v>0</v>
      </c>
      <c r="D664" s="16">
        <v>2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 t="s">
        <v>25</v>
      </c>
      <c r="P664" s="16" t="s">
        <v>59</v>
      </c>
      <c r="Q664" s="16">
        <v>0</v>
      </c>
      <c r="R664" s="16">
        <v>0</v>
      </c>
      <c r="S664" s="16">
        <v>0</v>
      </c>
      <c r="T664" s="16">
        <v>0</v>
      </c>
      <c r="U664" s="16">
        <v>2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23.1</v>
      </c>
      <c r="AG664" s="16" t="s">
        <v>151</v>
      </c>
      <c r="AH664" s="16">
        <v>2</v>
      </c>
      <c r="AI664" s="16">
        <v>100</v>
      </c>
      <c r="AJ664" s="16" t="s">
        <v>151</v>
      </c>
      <c r="AK664" s="16">
        <v>2.4</v>
      </c>
      <c r="AL664" s="16">
        <v>5.6</v>
      </c>
      <c r="AM664" s="16" t="s">
        <v>25</v>
      </c>
    </row>
    <row r="665" spans="1:39" s="16" customFormat="1" ht="11.4">
      <c r="A665" s="16" t="s">
        <v>60</v>
      </c>
      <c r="B665" s="16">
        <v>2</v>
      </c>
      <c r="C665" s="16">
        <v>0</v>
      </c>
      <c r="D665" s="16">
        <v>2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 t="s">
        <v>25</v>
      </c>
      <c r="P665" s="16" t="s">
        <v>60</v>
      </c>
      <c r="Q665" s="16">
        <v>0</v>
      </c>
      <c r="R665" s="16">
        <v>0</v>
      </c>
      <c r="S665" s="16">
        <v>0</v>
      </c>
      <c r="T665" s="16">
        <v>1</v>
      </c>
      <c r="U665" s="16">
        <v>1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19.7</v>
      </c>
      <c r="AG665" s="16" t="s">
        <v>151</v>
      </c>
      <c r="AH665" s="16">
        <v>1</v>
      </c>
      <c r="AI665" s="16">
        <v>50</v>
      </c>
      <c r="AJ665" s="16" t="s">
        <v>151</v>
      </c>
      <c r="AK665" s="16">
        <v>1</v>
      </c>
      <c r="AL665" s="16">
        <v>1.1000000000000001</v>
      </c>
      <c r="AM665" s="16" t="s">
        <v>25</v>
      </c>
    </row>
    <row r="666" spans="1:39" s="16" customFormat="1" ht="11.4">
      <c r="A666" s="16" t="s">
        <v>61</v>
      </c>
      <c r="B666" s="16">
        <v>2</v>
      </c>
      <c r="C666" s="16">
        <v>0</v>
      </c>
      <c r="D666" s="16">
        <v>2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 t="s">
        <v>25</v>
      </c>
      <c r="P666" s="16" t="s">
        <v>61</v>
      </c>
      <c r="Q666" s="16">
        <v>0</v>
      </c>
      <c r="R666" s="16">
        <v>0</v>
      </c>
      <c r="S666" s="16">
        <v>0</v>
      </c>
      <c r="T666" s="16">
        <v>2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17</v>
      </c>
      <c r="AG666" s="16" t="s">
        <v>151</v>
      </c>
      <c r="AH666" s="16">
        <v>0</v>
      </c>
      <c r="AI666" s="16">
        <v>0</v>
      </c>
      <c r="AJ666" s="16" t="s">
        <v>151</v>
      </c>
      <c r="AK666" s="16">
        <v>1.6</v>
      </c>
      <c r="AL666" s="16">
        <v>2.6</v>
      </c>
      <c r="AM666" s="16" t="s">
        <v>25</v>
      </c>
    </row>
    <row r="667" spans="1:39" s="16" customFormat="1" ht="11.4">
      <c r="A667" s="16" t="s">
        <v>62</v>
      </c>
      <c r="B667" s="16">
        <v>4</v>
      </c>
      <c r="C667" s="16">
        <v>0</v>
      </c>
      <c r="D667" s="16">
        <v>4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 t="s">
        <v>25</v>
      </c>
      <c r="P667" s="16" t="s">
        <v>62</v>
      </c>
      <c r="Q667" s="16">
        <v>0</v>
      </c>
      <c r="R667" s="16">
        <v>0</v>
      </c>
      <c r="S667" s="16">
        <v>0</v>
      </c>
      <c r="T667" s="16">
        <v>2</v>
      </c>
      <c r="U667" s="16">
        <v>2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19.7</v>
      </c>
      <c r="AG667" s="16" t="s">
        <v>151</v>
      </c>
      <c r="AH667" s="16">
        <v>2</v>
      </c>
      <c r="AI667" s="16">
        <v>50</v>
      </c>
      <c r="AJ667" s="16" t="s">
        <v>151</v>
      </c>
      <c r="AK667" s="16">
        <v>3.8</v>
      </c>
      <c r="AL667" s="16">
        <v>14.5</v>
      </c>
      <c r="AM667" s="16" t="s">
        <v>25</v>
      </c>
    </row>
    <row r="668" spans="1:39" s="16" customFormat="1" ht="11.4">
      <c r="A668" s="16" t="s">
        <v>63</v>
      </c>
      <c r="B668" s="16">
        <v>2</v>
      </c>
      <c r="C668" s="16">
        <v>0</v>
      </c>
      <c r="D668" s="16">
        <v>2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 t="s">
        <v>25</v>
      </c>
      <c r="P668" s="16" t="s">
        <v>63</v>
      </c>
      <c r="Q668" s="16">
        <v>0</v>
      </c>
      <c r="R668" s="16">
        <v>0</v>
      </c>
      <c r="S668" s="16">
        <v>0</v>
      </c>
      <c r="T668" s="16">
        <v>2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17.899999999999999</v>
      </c>
      <c r="AG668" s="16" t="s">
        <v>151</v>
      </c>
      <c r="AH668" s="16">
        <v>0</v>
      </c>
      <c r="AI668" s="16">
        <v>0</v>
      </c>
      <c r="AJ668" s="16" t="s">
        <v>151</v>
      </c>
      <c r="AK668" s="16">
        <v>0.7</v>
      </c>
      <c r="AL668" s="16">
        <v>0.5</v>
      </c>
      <c r="AM668" s="16" t="s">
        <v>25</v>
      </c>
    </row>
    <row r="669" spans="1:39" s="16" customFormat="1" ht="11.4">
      <c r="A669" s="16" t="s">
        <v>64</v>
      </c>
      <c r="B669" s="16">
        <v>0</v>
      </c>
      <c r="C669" s="16">
        <v>0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 t="s">
        <v>25</v>
      </c>
      <c r="P669" s="16" t="s">
        <v>64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 t="s">
        <v>151</v>
      </c>
      <c r="AG669" s="16" t="s">
        <v>151</v>
      </c>
      <c r="AH669" s="16">
        <v>0</v>
      </c>
      <c r="AI669" s="16">
        <v>0</v>
      </c>
      <c r="AJ669" s="16" t="s">
        <v>151</v>
      </c>
      <c r="AK669" s="16" t="s">
        <v>151</v>
      </c>
      <c r="AL669" s="16" t="s">
        <v>151</v>
      </c>
      <c r="AM669" s="16" t="s">
        <v>25</v>
      </c>
    </row>
    <row r="670" spans="1:39" s="16" customFormat="1" ht="11.4">
      <c r="A670" s="16" t="s">
        <v>65</v>
      </c>
      <c r="B670" s="16">
        <v>0</v>
      </c>
      <c r="C670" s="16">
        <v>0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 t="s">
        <v>25</v>
      </c>
      <c r="P670" s="16" t="s">
        <v>65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 t="s">
        <v>151</v>
      </c>
      <c r="AG670" s="16" t="s">
        <v>151</v>
      </c>
      <c r="AH670" s="16">
        <v>0</v>
      </c>
      <c r="AI670" s="16">
        <v>0</v>
      </c>
      <c r="AJ670" s="16" t="s">
        <v>151</v>
      </c>
      <c r="AK670" s="16" t="s">
        <v>151</v>
      </c>
      <c r="AL670" s="16" t="s">
        <v>151</v>
      </c>
      <c r="AM670" s="16" t="s">
        <v>25</v>
      </c>
    </row>
    <row r="671" spans="1:39" s="16" customFormat="1" ht="11.4">
      <c r="A671" s="16" t="s">
        <v>66</v>
      </c>
      <c r="B671" s="16">
        <v>2</v>
      </c>
      <c r="C671" s="16">
        <v>0</v>
      </c>
      <c r="D671" s="16">
        <v>2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 t="s">
        <v>25</v>
      </c>
      <c r="P671" s="16" t="s">
        <v>66</v>
      </c>
      <c r="Q671" s="16">
        <v>0</v>
      </c>
      <c r="R671" s="16">
        <v>0</v>
      </c>
      <c r="S671" s="16">
        <v>0</v>
      </c>
      <c r="T671" s="16">
        <v>1</v>
      </c>
      <c r="U671" s="16">
        <v>1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20.100000000000001</v>
      </c>
      <c r="AG671" s="16" t="s">
        <v>151</v>
      </c>
      <c r="AH671" s="16">
        <v>1</v>
      </c>
      <c r="AI671" s="16">
        <v>50</v>
      </c>
      <c r="AJ671" s="16" t="s">
        <v>151</v>
      </c>
      <c r="AK671" s="16">
        <v>2.1</v>
      </c>
      <c r="AL671" s="16">
        <v>4.2</v>
      </c>
      <c r="AM671" s="16" t="s">
        <v>25</v>
      </c>
    </row>
    <row r="672" spans="1:39" s="16" customFormat="1" ht="11.4">
      <c r="A672" s="16" t="s">
        <v>67</v>
      </c>
      <c r="B672" s="16">
        <v>1</v>
      </c>
      <c r="C672" s="16">
        <v>0</v>
      </c>
      <c r="D672" s="16">
        <v>1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 t="s">
        <v>25</v>
      </c>
      <c r="P672" s="16" t="s">
        <v>67</v>
      </c>
      <c r="Q672" s="16">
        <v>0</v>
      </c>
      <c r="R672" s="16">
        <v>0</v>
      </c>
      <c r="S672" s="16">
        <v>0</v>
      </c>
      <c r="T672" s="16">
        <v>0</v>
      </c>
      <c r="U672" s="16">
        <v>1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20.100000000000001</v>
      </c>
      <c r="AG672" s="16" t="s">
        <v>151</v>
      </c>
      <c r="AH672" s="16">
        <v>1</v>
      </c>
      <c r="AI672" s="16">
        <v>100</v>
      </c>
      <c r="AJ672" s="16" t="s">
        <v>151</v>
      </c>
      <c r="AK672" s="16" t="s">
        <v>151</v>
      </c>
      <c r="AL672" s="16" t="s">
        <v>151</v>
      </c>
      <c r="AM672" s="16" t="s">
        <v>25</v>
      </c>
    </row>
    <row r="673" spans="1:39" s="16" customFormat="1" ht="11.4">
      <c r="A673" s="16" t="s">
        <v>68</v>
      </c>
      <c r="B673" s="16">
        <v>1</v>
      </c>
      <c r="C673" s="16">
        <v>0</v>
      </c>
      <c r="D673" s="16">
        <v>1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 t="s">
        <v>25</v>
      </c>
      <c r="P673" s="16" t="s">
        <v>68</v>
      </c>
      <c r="Q673" s="16">
        <v>0</v>
      </c>
      <c r="R673" s="16">
        <v>0</v>
      </c>
      <c r="S673" s="16">
        <v>0</v>
      </c>
      <c r="T673" s="16">
        <v>1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20</v>
      </c>
      <c r="AG673" s="16" t="s">
        <v>151</v>
      </c>
      <c r="AH673" s="16">
        <v>0</v>
      </c>
      <c r="AI673" s="16">
        <v>0</v>
      </c>
      <c r="AJ673" s="16" t="s">
        <v>151</v>
      </c>
      <c r="AK673" s="16" t="s">
        <v>151</v>
      </c>
      <c r="AL673" s="16" t="s">
        <v>151</v>
      </c>
      <c r="AM673" s="16" t="s">
        <v>25</v>
      </c>
    </row>
    <row r="674" spans="1:39" s="16" customFormat="1" ht="11.4">
      <c r="A674" s="16" t="s">
        <v>69</v>
      </c>
      <c r="B674" s="16">
        <v>1</v>
      </c>
      <c r="C674" s="16">
        <v>0</v>
      </c>
      <c r="D674" s="16">
        <v>1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 t="s">
        <v>25</v>
      </c>
      <c r="P674" s="16" t="s">
        <v>69</v>
      </c>
      <c r="Q674" s="16">
        <v>0</v>
      </c>
      <c r="R674" s="16">
        <v>1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9.6</v>
      </c>
      <c r="AG674" s="16" t="s">
        <v>151</v>
      </c>
      <c r="AH674" s="16">
        <v>0</v>
      </c>
      <c r="AI674" s="16">
        <v>0</v>
      </c>
      <c r="AJ674" s="16" t="s">
        <v>151</v>
      </c>
      <c r="AK674" s="16" t="s">
        <v>151</v>
      </c>
      <c r="AL674" s="16" t="s">
        <v>151</v>
      </c>
      <c r="AM674" s="16" t="s">
        <v>25</v>
      </c>
    </row>
    <row r="675" spans="1:39" s="16" customFormat="1" ht="11.4">
      <c r="A675" s="16" t="s">
        <v>70</v>
      </c>
      <c r="B675" s="16">
        <v>2</v>
      </c>
      <c r="C675" s="16">
        <v>0</v>
      </c>
      <c r="D675" s="16">
        <v>2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 t="s">
        <v>25</v>
      </c>
      <c r="P675" s="16" t="s">
        <v>70</v>
      </c>
      <c r="Q675" s="16">
        <v>0</v>
      </c>
      <c r="R675" s="16">
        <v>0</v>
      </c>
      <c r="S675" s="16">
        <v>0</v>
      </c>
      <c r="T675" s="16">
        <v>2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18.600000000000001</v>
      </c>
      <c r="AG675" s="16" t="s">
        <v>151</v>
      </c>
      <c r="AH675" s="16">
        <v>0</v>
      </c>
      <c r="AI675" s="16">
        <v>0</v>
      </c>
      <c r="AJ675" s="16" t="s">
        <v>151</v>
      </c>
      <c r="AK675" s="16">
        <v>0.3</v>
      </c>
      <c r="AL675" s="16">
        <v>0.1</v>
      </c>
      <c r="AM675" s="16" t="s">
        <v>25</v>
      </c>
    </row>
    <row r="676" spans="1:39" s="16" customFormat="1" ht="11.4">
      <c r="A676" s="16" t="s">
        <v>71</v>
      </c>
      <c r="B676" s="16">
        <v>2</v>
      </c>
      <c r="C676" s="16">
        <v>0</v>
      </c>
      <c r="D676" s="16">
        <v>2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 t="s">
        <v>25</v>
      </c>
      <c r="P676" s="16" t="s">
        <v>71</v>
      </c>
      <c r="Q676" s="16">
        <v>0</v>
      </c>
      <c r="R676" s="16">
        <v>0</v>
      </c>
      <c r="S676" s="16">
        <v>0</v>
      </c>
      <c r="T676" s="16">
        <v>1</v>
      </c>
      <c r="U676" s="16">
        <v>1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18.8</v>
      </c>
      <c r="AG676" s="16" t="s">
        <v>151</v>
      </c>
      <c r="AH676" s="16">
        <v>1</v>
      </c>
      <c r="AI676" s="16">
        <v>50</v>
      </c>
      <c r="AJ676" s="16" t="s">
        <v>151</v>
      </c>
      <c r="AK676" s="16">
        <v>1.7</v>
      </c>
      <c r="AL676" s="16">
        <v>3</v>
      </c>
      <c r="AM676" s="16" t="s">
        <v>25</v>
      </c>
    </row>
    <row r="677" spans="1:39" s="16" customFormat="1" ht="11.4">
      <c r="A677" s="16" t="s">
        <v>72</v>
      </c>
      <c r="B677" s="16">
        <v>1</v>
      </c>
      <c r="C677" s="16">
        <v>0</v>
      </c>
      <c r="D677" s="16">
        <v>1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 t="s">
        <v>25</v>
      </c>
      <c r="P677" s="16" t="s">
        <v>72</v>
      </c>
      <c r="Q677" s="16">
        <v>0</v>
      </c>
      <c r="R677" s="16">
        <v>0</v>
      </c>
      <c r="S677" s="16">
        <v>1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15</v>
      </c>
      <c r="AG677" s="16" t="s">
        <v>151</v>
      </c>
      <c r="AH677" s="16">
        <v>0</v>
      </c>
      <c r="AI677" s="16">
        <v>0</v>
      </c>
      <c r="AJ677" s="16" t="s">
        <v>151</v>
      </c>
      <c r="AK677" s="16" t="s">
        <v>151</v>
      </c>
      <c r="AL677" s="16" t="s">
        <v>151</v>
      </c>
      <c r="AM677" s="16" t="s">
        <v>25</v>
      </c>
    </row>
    <row r="678" spans="1:39" s="16" customFormat="1" ht="11.4">
      <c r="A678" s="16" t="s">
        <v>73</v>
      </c>
      <c r="B678" s="16">
        <v>1</v>
      </c>
      <c r="C678" s="16">
        <v>0</v>
      </c>
      <c r="D678" s="16">
        <v>1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 t="s">
        <v>25</v>
      </c>
      <c r="P678" s="16" t="s">
        <v>73</v>
      </c>
      <c r="Q678" s="16">
        <v>0</v>
      </c>
      <c r="R678" s="16">
        <v>0</v>
      </c>
      <c r="S678" s="16">
        <v>0</v>
      </c>
      <c r="T678" s="16">
        <v>1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16.899999999999999</v>
      </c>
      <c r="AG678" s="16" t="s">
        <v>151</v>
      </c>
      <c r="AH678" s="16">
        <v>0</v>
      </c>
      <c r="AI678" s="16">
        <v>0</v>
      </c>
      <c r="AJ678" s="16" t="s">
        <v>151</v>
      </c>
      <c r="AK678" s="16" t="s">
        <v>151</v>
      </c>
      <c r="AL678" s="16" t="s">
        <v>151</v>
      </c>
      <c r="AM678" s="16" t="s">
        <v>25</v>
      </c>
    </row>
    <row r="679" spans="1:39" s="16" customFormat="1" ht="11.4">
      <c r="A679" s="16" t="s">
        <v>74</v>
      </c>
      <c r="B679" s="16">
        <v>2</v>
      </c>
      <c r="C679" s="16">
        <v>0</v>
      </c>
      <c r="D679" s="16">
        <v>2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 t="s">
        <v>25</v>
      </c>
      <c r="P679" s="16" t="s">
        <v>74</v>
      </c>
      <c r="Q679" s="16">
        <v>0</v>
      </c>
      <c r="R679" s="16">
        <v>1</v>
      </c>
      <c r="S679" s="16">
        <v>0</v>
      </c>
      <c r="T679" s="16">
        <v>1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14.6</v>
      </c>
      <c r="AG679" s="16" t="s">
        <v>151</v>
      </c>
      <c r="AH679" s="16">
        <v>0</v>
      </c>
      <c r="AI679" s="16">
        <v>0</v>
      </c>
      <c r="AJ679" s="16" t="s">
        <v>151</v>
      </c>
      <c r="AK679" s="16">
        <v>7.5</v>
      </c>
      <c r="AL679" s="16">
        <v>55.9</v>
      </c>
      <c r="AM679" s="16" t="s">
        <v>25</v>
      </c>
    </row>
    <row r="680" spans="1:39" s="16" customFormat="1" ht="11.4">
      <c r="A680" s="16" t="s">
        <v>75</v>
      </c>
      <c r="B680" s="16">
        <v>1</v>
      </c>
      <c r="C680" s="16">
        <v>0</v>
      </c>
      <c r="D680" s="16">
        <v>1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 t="s">
        <v>25</v>
      </c>
      <c r="P680" s="16" t="s">
        <v>75</v>
      </c>
      <c r="Q680" s="16">
        <v>0</v>
      </c>
      <c r="R680" s="16">
        <v>0</v>
      </c>
      <c r="S680" s="16">
        <v>0</v>
      </c>
      <c r="T680" s="16">
        <v>1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16.5</v>
      </c>
      <c r="AG680" s="16" t="s">
        <v>151</v>
      </c>
      <c r="AH680" s="16">
        <v>0</v>
      </c>
      <c r="AI680" s="16">
        <v>0</v>
      </c>
      <c r="AJ680" s="16" t="s">
        <v>151</v>
      </c>
      <c r="AK680" s="16" t="s">
        <v>151</v>
      </c>
      <c r="AL680" s="16" t="s">
        <v>151</v>
      </c>
      <c r="AM680" s="16" t="s">
        <v>25</v>
      </c>
    </row>
    <row r="681" spans="1:39" s="16" customFormat="1" ht="11.4">
      <c r="A681" s="16" t="s">
        <v>76</v>
      </c>
      <c r="B681" s="16">
        <v>2</v>
      </c>
      <c r="C681" s="16">
        <v>0</v>
      </c>
      <c r="D681" s="16">
        <v>2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 t="s">
        <v>25</v>
      </c>
      <c r="P681" s="16" t="s">
        <v>76</v>
      </c>
      <c r="Q681" s="16">
        <v>0</v>
      </c>
      <c r="R681" s="16">
        <v>0</v>
      </c>
      <c r="S681" s="16">
        <v>0</v>
      </c>
      <c r="T681" s="16">
        <v>0</v>
      </c>
      <c r="U681" s="16">
        <v>2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22</v>
      </c>
      <c r="AG681" s="16" t="s">
        <v>151</v>
      </c>
      <c r="AH681" s="16">
        <v>2</v>
      </c>
      <c r="AI681" s="16">
        <v>100</v>
      </c>
      <c r="AJ681" s="16" t="s">
        <v>151</v>
      </c>
      <c r="AK681" s="16">
        <v>2.8</v>
      </c>
      <c r="AL681" s="16">
        <v>7.7</v>
      </c>
      <c r="AM681" s="16" t="s">
        <v>25</v>
      </c>
    </row>
    <row r="682" spans="1:39" s="16" customFormat="1" ht="11.4">
      <c r="A682" s="16" t="s">
        <v>77</v>
      </c>
      <c r="B682" s="16">
        <v>1</v>
      </c>
      <c r="C682" s="16">
        <v>0</v>
      </c>
      <c r="D682" s="16">
        <v>1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 t="s">
        <v>25</v>
      </c>
      <c r="P682" s="16" t="s">
        <v>77</v>
      </c>
      <c r="Q682" s="16">
        <v>0</v>
      </c>
      <c r="R682" s="16">
        <v>0</v>
      </c>
      <c r="S682" s="16">
        <v>0</v>
      </c>
      <c r="T682" s="16">
        <v>1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16.7</v>
      </c>
      <c r="AG682" s="16" t="s">
        <v>151</v>
      </c>
      <c r="AH682" s="16">
        <v>0</v>
      </c>
      <c r="AI682" s="16">
        <v>0</v>
      </c>
      <c r="AJ682" s="16" t="s">
        <v>151</v>
      </c>
      <c r="AK682" s="16" t="s">
        <v>151</v>
      </c>
      <c r="AL682" s="16" t="s">
        <v>151</v>
      </c>
      <c r="AM682" s="16" t="s">
        <v>25</v>
      </c>
    </row>
    <row r="683" spans="1:39" s="16" customFormat="1" ht="11.4">
      <c r="A683" s="16" t="s">
        <v>78</v>
      </c>
      <c r="B683" s="16">
        <v>1</v>
      </c>
      <c r="C683" s="16">
        <v>0</v>
      </c>
      <c r="D683" s="16">
        <v>1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 t="s">
        <v>25</v>
      </c>
      <c r="P683" s="16" t="s">
        <v>78</v>
      </c>
      <c r="Q683" s="16">
        <v>0</v>
      </c>
      <c r="R683" s="16">
        <v>0</v>
      </c>
      <c r="S683" s="16">
        <v>0</v>
      </c>
      <c r="T683" s="16">
        <v>1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18.399999999999999</v>
      </c>
      <c r="AG683" s="16" t="s">
        <v>151</v>
      </c>
      <c r="AH683" s="16">
        <v>0</v>
      </c>
      <c r="AI683" s="16">
        <v>0</v>
      </c>
      <c r="AJ683" s="16" t="s">
        <v>151</v>
      </c>
      <c r="AK683" s="16" t="s">
        <v>151</v>
      </c>
      <c r="AL683" s="16" t="s">
        <v>151</v>
      </c>
      <c r="AM683" s="16" t="s">
        <v>25</v>
      </c>
    </row>
    <row r="684" spans="1:39" s="16" customFormat="1" ht="11.4">
      <c r="A684" s="16" t="s">
        <v>79</v>
      </c>
      <c r="B684" s="16">
        <v>0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 t="s">
        <v>25</v>
      </c>
      <c r="P684" s="16" t="s">
        <v>79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 t="s">
        <v>151</v>
      </c>
      <c r="AG684" s="16" t="s">
        <v>151</v>
      </c>
      <c r="AH684" s="16">
        <v>0</v>
      </c>
      <c r="AI684" s="16">
        <v>0</v>
      </c>
      <c r="AJ684" s="16" t="s">
        <v>151</v>
      </c>
      <c r="AK684" s="16" t="s">
        <v>151</v>
      </c>
      <c r="AL684" s="16" t="s">
        <v>151</v>
      </c>
      <c r="AM684" s="16" t="s">
        <v>25</v>
      </c>
    </row>
    <row r="685" spans="1:39" s="16" customFormat="1" ht="11.4">
      <c r="A685" s="16" t="s">
        <v>80</v>
      </c>
      <c r="B685" s="16">
        <v>2</v>
      </c>
      <c r="C685" s="16">
        <v>0</v>
      </c>
      <c r="D685" s="16">
        <v>1</v>
      </c>
      <c r="E685" s="16">
        <v>0</v>
      </c>
      <c r="F685" s="16">
        <v>1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 t="s">
        <v>25</v>
      </c>
      <c r="P685" s="16" t="s">
        <v>80</v>
      </c>
      <c r="Q685" s="16">
        <v>0</v>
      </c>
      <c r="R685" s="16">
        <v>0</v>
      </c>
      <c r="S685" s="16">
        <v>0</v>
      </c>
      <c r="T685" s="16">
        <v>1</v>
      </c>
      <c r="U685" s="16">
        <v>1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20.5</v>
      </c>
      <c r="AG685" s="16" t="s">
        <v>151</v>
      </c>
      <c r="AH685" s="16">
        <v>1</v>
      </c>
      <c r="AI685" s="16">
        <v>50</v>
      </c>
      <c r="AJ685" s="16" t="s">
        <v>151</v>
      </c>
      <c r="AK685" s="16">
        <v>1</v>
      </c>
      <c r="AL685" s="16">
        <v>1</v>
      </c>
      <c r="AM685" s="16" t="s">
        <v>25</v>
      </c>
    </row>
    <row r="686" spans="1:39" s="16" customFormat="1" ht="11.4">
      <c r="A686" s="16" t="s">
        <v>81</v>
      </c>
      <c r="B686" s="16">
        <v>4</v>
      </c>
      <c r="C686" s="16">
        <v>0</v>
      </c>
      <c r="D686" s="16">
        <v>4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 t="s">
        <v>25</v>
      </c>
      <c r="P686" s="16" t="s">
        <v>81</v>
      </c>
      <c r="Q686" s="16">
        <v>0</v>
      </c>
      <c r="R686" s="16">
        <v>0</v>
      </c>
      <c r="S686" s="16">
        <v>0</v>
      </c>
      <c r="T686" s="16">
        <v>3</v>
      </c>
      <c r="U686" s="16">
        <v>1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19.3</v>
      </c>
      <c r="AG686" s="16" t="s">
        <v>151</v>
      </c>
      <c r="AH686" s="16">
        <v>1</v>
      </c>
      <c r="AI686" s="16">
        <v>25</v>
      </c>
      <c r="AJ686" s="16" t="s">
        <v>151</v>
      </c>
      <c r="AK686" s="16">
        <v>2.4</v>
      </c>
      <c r="AL686" s="16">
        <v>5.6</v>
      </c>
      <c r="AM686" s="16" t="s">
        <v>25</v>
      </c>
    </row>
    <row r="687" spans="1:39" s="16" customFormat="1" ht="11.4">
      <c r="A687" s="16" t="s">
        <v>82</v>
      </c>
      <c r="B687" s="16">
        <v>3</v>
      </c>
      <c r="C687" s="16">
        <v>0</v>
      </c>
      <c r="D687" s="16">
        <v>3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 t="s">
        <v>25</v>
      </c>
      <c r="P687" s="16" t="s">
        <v>82</v>
      </c>
      <c r="Q687" s="16">
        <v>0</v>
      </c>
      <c r="R687" s="16">
        <v>0</v>
      </c>
      <c r="S687" s="16">
        <v>0</v>
      </c>
      <c r="T687" s="16">
        <v>0</v>
      </c>
      <c r="U687" s="16">
        <v>2</v>
      </c>
      <c r="V687" s="16">
        <v>1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23.4</v>
      </c>
      <c r="AG687" s="16" t="s">
        <v>151</v>
      </c>
      <c r="AH687" s="16">
        <v>3</v>
      </c>
      <c r="AI687" s="16">
        <v>100</v>
      </c>
      <c r="AJ687" s="16" t="s">
        <v>151</v>
      </c>
      <c r="AK687" s="16">
        <v>1.7</v>
      </c>
      <c r="AL687" s="16">
        <v>3</v>
      </c>
      <c r="AM687" s="16" t="s">
        <v>25</v>
      </c>
    </row>
    <row r="688" spans="1:39" s="16" customFormat="1" ht="11.4">
      <c r="A688" s="16" t="s">
        <v>83</v>
      </c>
      <c r="B688" s="16">
        <v>1</v>
      </c>
      <c r="C688" s="16">
        <v>0</v>
      </c>
      <c r="D688" s="16">
        <v>1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 t="s">
        <v>25</v>
      </c>
      <c r="P688" s="16" t="s">
        <v>83</v>
      </c>
      <c r="Q688" s="16">
        <v>0</v>
      </c>
      <c r="R688" s="16">
        <v>0</v>
      </c>
      <c r="S688" s="16">
        <v>0</v>
      </c>
      <c r="T688" s="16">
        <v>0</v>
      </c>
      <c r="U688" s="16">
        <v>1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22.1</v>
      </c>
      <c r="AG688" s="16" t="s">
        <v>151</v>
      </c>
      <c r="AH688" s="16">
        <v>1</v>
      </c>
      <c r="AI688" s="16">
        <v>100</v>
      </c>
      <c r="AJ688" s="16" t="s">
        <v>151</v>
      </c>
      <c r="AK688" s="16" t="s">
        <v>151</v>
      </c>
      <c r="AL688" s="16" t="s">
        <v>151</v>
      </c>
      <c r="AM688" s="16" t="s">
        <v>25</v>
      </c>
    </row>
    <row r="689" spans="1:39" s="16" customFormat="1" ht="11.4">
      <c r="A689" s="16" t="s">
        <v>84</v>
      </c>
      <c r="B689" s="16">
        <v>3</v>
      </c>
      <c r="C689" s="16">
        <v>0</v>
      </c>
      <c r="D689" s="16">
        <v>2</v>
      </c>
      <c r="E689" s="16">
        <v>0</v>
      </c>
      <c r="F689" s="16">
        <v>0</v>
      </c>
      <c r="G689" s="16">
        <v>0</v>
      </c>
      <c r="H689" s="16">
        <v>1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 t="s">
        <v>25</v>
      </c>
      <c r="P689" s="16" t="s">
        <v>84</v>
      </c>
      <c r="Q689" s="16">
        <v>0</v>
      </c>
      <c r="R689" s="16">
        <v>0</v>
      </c>
      <c r="S689" s="16">
        <v>1</v>
      </c>
      <c r="T689" s="16">
        <v>2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17.100000000000001</v>
      </c>
      <c r="AG689" s="16" t="s">
        <v>151</v>
      </c>
      <c r="AH689" s="16">
        <v>0</v>
      </c>
      <c r="AI689" s="16">
        <v>0</v>
      </c>
      <c r="AJ689" s="16" t="s">
        <v>151</v>
      </c>
      <c r="AK689" s="16">
        <v>3.1</v>
      </c>
      <c r="AL689" s="16">
        <v>9.6</v>
      </c>
      <c r="AM689" s="16" t="s">
        <v>25</v>
      </c>
    </row>
    <row r="690" spans="1:39" s="16" customFormat="1" ht="11.4">
      <c r="A690" s="16" t="s">
        <v>85</v>
      </c>
      <c r="B690" s="16">
        <v>1</v>
      </c>
      <c r="C690" s="16">
        <v>0</v>
      </c>
      <c r="D690" s="16">
        <v>1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 t="s">
        <v>25</v>
      </c>
      <c r="P690" s="16" t="s">
        <v>85</v>
      </c>
      <c r="Q690" s="16">
        <v>0</v>
      </c>
      <c r="R690" s="16">
        <v>0</v>
      </c>
      <c r="S690" s="16">
        <v>0</v>
      </c>
      <c r="T690" s="16">
        <v>1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17.399999999999999</v>
      </c>
      <c r="AG690" s="16" t="s">
        <v>151</v>
      </c>
      <c r="AH690" s="16">
        <v>0</v>
      </c>
      <c r="AI690" s="16">
        <v>0</v>
      </c>
      <c r="AJ690" s="16" t="s">
        <v>151</v>
      </c>
      <c r="AK690" s="16" t="s">
        <v>151</v>
      </c>
      <c r="AL690" s="16" t="s">
        <v>151</v>
      </c>
      <c r="AM690" s="16" t="s">
        <v>25</v>
      </c>
    </row>
    <row r="691" spans="1:39" s="16" customFormat="1" ht="11.4">
      <c r="A691" s="16" t="s">
        <v>86</v>
      </c>
      <c r="B691" s="16">
        <v>2</v>
      </c>
      <c r="C691" s="16">
        <v>0</v>
      </c>
      <c r="D691" s="16">
        <v>2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 t="s">
        <v>25</v>
      </c>
      <c r="P691" s="16" t="s">
        <v>86</v>
      </c>
      <c r="Q691" s="16">
        <v>0</v>
      </c>
      <c r="R691" s="16">
        <v>0</v>
      </c>
      <c r="S691" s="16">
        <v>0</v>
      </c>
      <c r="T691" s="16">
        <v>1</v>
      </c>
      <c r="U691" s="16">
        <v>1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21.7</v>
      </c>
      <c r="AG691" s="16" t="s">
        <v>151</v>
      </c>
      <c r="AH691" s="16">
        <v>1</v>
      </c>
      <c r="AI691" s="16">
        <v>50</v>
      </c>
      <c r="AJ691" s="16" t="s">
        <v>151</v>
      </c>
      <c r="AK691" s="16">
        <v>3.1</v>
      </c>
      <c r="AL691" s="16">
        <v>9.5</v>
      </c>
      <c r="AM691" s="16" t="s">
        <v>25</v>
      </c>
    </row>
    <row r="692" spans="1:39" s="16" customFormat="1" ht="11.4">
      <c r="A692" s="16" t="s">
        <v>87</v>
      </c>
      <c r="B692" s="16">
        <v>10</v>
      </c>
      <c r="C692" s="16">
        <v>1</v>
      </c>
      <c r="D692" s="16">
        <v>9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 t="s">
        <v>25</v>
      </c>
      <c r="P692" s="16" t="s">
        <v>87</v>
      </c>
      <c r="Q692" s="16">
        <v>0</v>
      </c>
      <c r="R692" s="16">
        <v>1</v>
      </c>
      <c r="S692" s="16">
        <v>3</v>
      </c>
      <c r="T692" s="16">
        <v>3</v>
      </c>
      <c r="U692" s="16">
        <v>3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17.7</v>
      </c>
      <c r="AG692" s="16" t="s">
        <v>151</v>
      </c>
      <c r="AH692" s="16">
        <v>3</v>
      </c>
      <c r="AI692" s="16">
        <v>30</v>
      </c>
      <c r="AJ692" s="16" t="s">
        <v>151</v>
      </c>
      <c r="AK692" s="16">
        <v>5.2</v>
      </c>
      <c r="AL692" s="16">
        <v>26.7</v>
      </c>
      <c r="AM692" s="16" t="s">
        <v>25</v>
      </c>
    </row>
    <row r="693" spans="1:39" s="16" customFormat="1" ht="11.4">
      <c r="A693" s="16" t="s">
        <v>88</v>
      </c>
      <c r="B693" s="16">
        <v>3</v>
      </c>
      <c r="C693" s="16">
        <v>0</v>
      </c>
      <c r="D693" s="16">
        <v>3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 t="s">
        <v>25</v>
      </c>
      <c r="P693" s="16" t="s">
        <v>88</v>
      </c>
      <c r="Q693" s="16">
        <v>0</v>
      </c>
      <c r="R693" s="16">
        <v>1</v>
      </c>
      <c r="S693" s="16">
        <v>0</v>
      </c>
      <c r="T693" s="16">
        <v>2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14.9</v>
      </c>
      <c r="AG693" s="16" t="s">
        <v>151</v>
      </c>
      <c r="AH693" s="16">
        <v>0</v>
      </c>
      <c r="AI693" s="16">
        <v>0</v>
      </c>
      <c r="AJ693" s="16" t="s">
        <v>151</v>
      </c>
      <c r="AK693" s="16">
        <v>4.9000000000000004</v>
      </c>
      <c r="AL693" s="16">
        <v>23.8</v>
      </c>
      <c r="AM693" s="16" t="s">
        <v>25</v>
      </c>
    </row>
    <row r="694" spans="1:39" s="16" customFormat="1" ht="11.4">
      <c r="A694" s="16" t="s">
        <v>89</v>
      </c>
      <c r="B694" s="16">
        <v>8</v>
      </c>
      <c r="C694" s="16">
        <v>0</v>
      </c>
      <c r="D694" s="16">
        <v>8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 t="s">
        <v>25</v>
      </c>
      <c r="P694" s="16" t="s">
        <v>89</v>
      </c>
      <c r="Q694" s="16">
        <v>0</v>
      </c>
      <c r="R694" s="16">
        <v>0</v>
      </c>
      <c r="S694" s="16">
        <v>1</v>
      </c>
      <c r="T694" s="16">
        <v>5</v>
      </c>
      <c r="U694" s="16">
        <v>2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17.5</v>
      </c>
      <c r="AG694" s="16" t="s">
        <v>151</v>
      </c>
      <c r="AH694" s="16">
        <v>2</v>
      </c>
      <c r="AI694" s="16">
        <v>25</v>
      </c>
      <c r="AJ694" s="16" t="s">
        <v>151</v>
      </c>
      <c r="AK694" s="16">
        <v>3</v>
      </c>
      <c r="AL694" s="16">
        <v>9.1</v>
      </c>
      <c r="AM694" s="16" t="s">
        <v>25</v>
      </c>
    </row>
    <row r="695" spans="1:39" s="16" customFormat="1" ht="11.4">
      <c r="A695" s="16" t="s">
        <v>90</v>
      </c>
      <c r="B695" s="16">
        <v>10</v>
      </c>
      <c r="C695" s="16">
        <v>0</v>
      </c>
      <c r="D695" s="16">
        <v>10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 t="s">
        <v>25</v>
      </c>
      <c r="P695" s="16" t="s">
        <v>90</v>
      </c>
      <c r="Q695" s="16">
        <v>0</v>
      </c>
      <c r="R695" s="16">
        <v>0</v>
      </c>
      <c r="S695" s="16">
        <v>3</v>
      </c>
      <c r="T695" s="16">
        <v>5</v>
      </c>
      <c r="U695" s="16">
        <v>1</v>
      </c>
      <c r="V695" s="16">
        <v>1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18.399999999999999</v>
      </c>
      <c r="AG695" s="16" t="s">
        <v>151</v>
      </c>
      <c r="AH695" s="16">
        <v>2</v>
      </c>
      <c r="AI695" s="16">
        <v>20</v>
      </c>
      <c r="AJ695" s="16" t="s">
        <v>151</v>
      </c>
      <c r="AK695" s="16">
        <v>4.5</v>
      </c>
      <c r="AL695" s="16">
        <v>20.5</v>
      </c>
      <c r="AM695" s="16" t="s">
        <v>25</v>
      </c>
    </row>
    <row r="696" spans="1:39" s="16" customFormat="1" ht="11.4">
      <c r="A696" s="16" t="s">
        <v>91</v>
      </c>
      <c r="B696" s="16">
        <v>3</v>
      </c>
      <c r="C696" s="16">
        <v>0</v>
      </c>
      <c r="D696" s="16">
        <v>3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 t="s">
        <v>25</v>
      </c>
      <c r="P696" s="16" t="s">
        <v>91</v>
      </c>
      <c r="Q696" s="16">
        <v>0</v>
      </c>
      <c r="R696" s="16">
        <v>0</v>
      </c>
      <c r="S696" s="16">
        <v>0</v>
      </c>
      <c r="T696" s="16">
        <v>3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18.100000000000001</v>
      </c>
      <c r="AG696" s="16" t="s">
        <v>151</v>
      </c>
      <c r="AH696" s="16">
        <v>0</v>
      </c>
      <c r="AI696" s="16">
        <v>0</v>
      </c>
      <c r="AJ696" s="16" t="s">
        <v>151</v>
      </c>
      <c r="AK696" s="16">
        <v>1.5</v>
      </c>
      <c r="AL696" s="16">
        <v>2.2000000000000002</v>
      </c>
      <c r="AM696" s="16" t="s">
        <v>25</v>
      </c>
    </row>
    <row r="697" spans="1:39" s="16" customFormat="1" ht="11.4">
      <c r="A697" s="16" t="s">
        <v>92</v>
      </c>
      <c r="B697" s="16">
        <v>4</v>
      </c>
      <c r="C697" s="16">
        <v>0</v>
      </c>
      <c r="D697" s="16">
        <v>4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 t="s">
        <v>25</v>
      </c>
      <c r="P697" s="16" t="s">
        <v>92</v>
      </c>
      <c r="Q697" s="16">
        <v>0</v>
      </c>
      <c r="R697" s="16">
        <v>0</v>
      </c>
      <c r="S697" s="16">
        <v>0</v>
      </c>
      <c r="T697" s="16">
        <v>2</v>
      </c>
      <c r="U697" s="16">
        <v>2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19.2</v>
      </c>
      <c r="AG697" s="16" t="s">
        <v>151</v>
      </c>
      <c r="AH697" s="16">
        <v>2</v>
      </c>
      <c r="AI697" s="16">
        <v>50</v>
      </c>
      <c r="AJ697" s="16" t="s">
        <v>151</v>
      </c>
      <c r="AK697" s="16">
        <v>3.6</v>
      </c>
      <c r="AL697" s="16">
        <v>12.9</v>
      </c>
      <c r="AM697" s="16" t="s">
        <v>25</v>
      </c>
    </row>
    <row r="698" spans="1:39" s="16" customFormat="1" ht="11.4">
      <c r="A698" s="16" t="s">
        <v>93</v>
      </c>
      <c r="B698" s="16">
        <v>6</v>
      </c>
      <c r="C698" s="16">
        <v>0</v>
      </c>
      <c r="D698" s="16">
        <v>6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 t="s">
        <v>25</v>
      </c>
      <c r="P698" s="16" t="s">
        <v>93</v>
      </c>
      <c r="Q698" s="16">
        <v>0</v>
      </c>
      <c r="R698" s="16">
        <v>0</v>
      </c>
      <c r="S698" s="16">
        <v>0</v>
      </c>
      <c r="T698" s="16">
        <v>2</v>
      </c>
      <c r="U698" s="16">
        <v>4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20.6</v>
      </c>
      <c r="AG698" s="16" t="s">
        <v>151</v>
      </c>
      <c r="AH698" s="16">
        <v>4</v>
      </c>
      <c r="AI698" s="16">
        <v>66.67</v>
      </c>
      <c r="AJ698" s="16" t="s">
        <v>151</v>
      </c>
      <c r="AK698" s="16">
        <v>3.3</v>
      </c>
      <c r="AL698" s="16">
        <v>11.1</v>
      </c>
      <c r="AM698" s="16" t="s">
        <v>25</v>
      </c>
    </row>
    <row r="699" spans="1:39" s="16" customFormat="1" ht="11.4">
      <c r="A699" s="16" t="s">
        <v>94</v>
      </c>
      <c r="B699" s="16">
        <v>11</v>
      </c>
      <c r="C699" s="16">
        <v>0</v>
      </c>
      <c r="D699" s="16">
        <v>11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 t="s">
        <v>25</v>
      </c>
      <c r="P699" s="16" t="s">
        <v>94</v>
      </c>
      <c r="Q699" s="16">
        <v>0</v>
      </c>
      <c r="R699" s="16">
        <v>0</v>
      </c>
      <c r="S699" s="16">
        <v>2</v>
      </c>
      <c r="T699" s="16">
        <v>5</v>
      </c>
      <c r="U699" s="16">
        <v>2</v>
      </c>
      <c r="V699" s="16">
        <v>2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18.7</v>
      </c>
      <c r="AG699" s="16">
        <v>26</v>
      </c>
      <c r="AH699" s="16">
        <v>4</v>
      </c>
      <c r="AI699" s="16">
        <v>36.36</v>
      </c>
      <c r="AJ699" s="16">
        <v>17.8</v>
      </c>
      <c r="AK699" s="16">
        <v>5.0999999999999996</v>
      </c>
      <c r="AL699" s="16">
        <v>26.2</v>
      </c>
      <c r="AM699" s="16" t="s">
        <v>25</v>
      </c>
    </row>
    <row r="700" spans="1:39" s="16" customFormat="1" ht="11.4">
      <c r="A700" s="16" t="s">
        <v>95</v>
      </c>
      <c r="B700" s="16">
        <v>19</v>
      </c>
      <c r="C700" s="16">
        <v>2</v>
      </c>
      <c r="D700" s="16">
        <v>17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 t="s">
        <v>25</v>
      </c>
      <c r="P700" s="16" t="s">
        <v>95</v>
      </c>
      <c r="Q700" s="16">
        <v>0</v>
      </c>
      <c r="R700" s="16">
        <v>2</v>
      </c>
      <c r="S700" s="16">
        <v>6</v>
      </c>
      <c r="T700" s="16">
        <v>7</v>
      </c>
      <c r="U700" s="16">
        <v>3</v>
      </c>
      <c r="V700" s="16">
        <v>1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15.9</v>
      </c>
      <c r="AG700" s="16">
        <v>20.100000000000001</v>
      </c>
      <c r="AH700" s="16">
        <v>4</v>
      </c>
      <c r="AI700" s="16">
        <v>21.05</v>
      </c>
      <c r="AJ700" s="16">
        <v>16.399999999999999</v>
      </c>
      <c r="AK700" s="16">
        <v>4.3</v>
      </c>
      <c r="AL700" s="16">
        <v>18.7</v>
      </c>
      <c r="AM700" s="16" t="s">
        <v>25</v>
      </c>
    </row>
    <row r="701" spans="1:39" s="16" customFormat="1" ht="11.4">
      <c r="A701" s="16" t="s">
        <v>96</v>
      </c>
      <c r="B701" s="16">
        <v>9</v>
      </c>
      <c r="C701" s="16">
        <v>0</v>
      </c>
      <c r="D701" s="16">
        <v>9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 t="s">
        <v>25</v>
      </c>
      <c r="P701" s="16" t="s">
        <v>96</v>
      </c>
      <c r="Q701" s="16">
        <v>0</v>
      </c>
      <c r="R701" s="16">
        <v>0</v>
      </c>
      <c r="S701" s="16">
        <v>0</v>
      </c>
      <c r="T701" s="16">
        <v>5</v>
      </c>
      <c r="U701" s="16">
        <v>3</v>
      </c>
      <c r="V701" s="16">
        <v>1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20.2</v>
      </c>
      <c r="AG701" s="16" t="s">
        <v>151</v>
      </c>
      <c r="AH701" s="16">
        <v>4</v>
      </c>
      <c r="AI701" s="16">
        <v>44.44</v>
      </c>
      <c r="AJ701" s="16" t="s">
        <v>151</v>
      </c>
      <c r="AK701" s="16">
        <v>3.5</v>
      </c>
      <c r="AL701" s="16">
        <v>12.2</v>
      </c>
      <c r="AM701" s="16" t="s">
        <v>25</v>
      </c>
    </row>
    <row r="702" spans="1:39" s="16" customFormat="1" ht="11.4">
      <c r="A702" s="16" t="s">
        <v>97</v>
      </c>
      <c r="B702" s="16">
        <v>12</v>
      </c>
      <c r="C702" s="16">
        <v>0</v>
      </c>
      <c r="D702" s="16">
        <v>11</v>
      </c>
      <c r="E702" s="16">
        <v>0</v>
      </c>
      <c r="F702" s="16">
        <v>1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 t="s">
        <v>25</v>
      </c>
      <c r="P702" s="16" t="s">
        <v>97</v>
      </c>
      <c r="Q702" s="16">
        <v>0</v>
      </c>
      <c r="R702" s="16">
        <v>1</v>
      </c>
      <c r="S702" s="16">
        <v>1</v>
      </c>
      <c r="T702" s="16">
        <v>4</v>
      </c>
      <c r="U702" s="16">
        <v>4</v>
      </c>
      <c r="V702" s="16">
        <v>2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19.399999999999999</v>
      </c>
      <c r="AG702" s="16">
        <v>26.1</v>
      </c>
      <c r="AH702" s="16">
        <v>6</v>
      </c>
      <c r="AI702" s="16">
        <v>50</v>
      </c>
      <c r="AJ702" s="16">
        <v>19.399999999999999</v>
      </c>
      <c r="AK702" s="16">
        <v>5.3</v>
      </c>
      <c r="AL702" s="16">
        <v>28.2</v>
      </c>
      <c r="AM702" s="16" t="s">
        <v>25</v>
      </c>
    </row>
    <row r="703" spans="1:39" s="16" customFormat="1" ht="11.4">
      <c r="A703" s="16" t="s">
        <v>98</v>
      </c>
      <c r="B703" s="16">
        <v>9</v>
      </c>
      <c r="C703" s="16">
        <v>1</v>
      </c>
      <c r="D703" s="16">
        <v>6</v>
      </c>
      <c r="E703" s="16">
        <v>0</v>
      </c>
      <c r="F703" s="16">
        <v>1</v>
      </c>
      <c r="G703" s="16">
        <v>1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 t="s">
        <v>25</v>
      </c>
      <c r="P703" s="16" t="s">
        <v>98</v>
      </c>
      <c r="Q703" s="16">
        <v>0</v>
      </c>
      <c r="R703" s="16">
        <v>0</v>
      </c>
      <c r="S703" s="16">
        <v>2</v>
      </c>
      <c r="T703" s="16">
        <v>2</v>
      </c>
      <c r="U703" s="16">
        <v>4</v>
      </c>
      <c r="V703" s="16">
        <v>1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19.7</v>
      </c>
      <c r="AG703" s="16" t="s">
        <v>151</v>
      </c>
      <c r="AH703" s="16">
        <v>5</v>
      </c>
      <c r="AI703" s="16">
        <v>55.56</v>
      </c>
      <c r="AJ703" s="16" t="s">
        <v>151</v>
      </c>
      <c r="AK703" s="16">
        <v>4.7</v>
      </c>
      <c r="AL703" s="16">
        <v>22.5</v>
      </c>
      <c r="AM703" s="16" t="s">
        <v>25</v>
      </c>
    </row>
    <row r="704" spans="1:39" s="16" customFormat="1" ht="11.4">
      <c r="A704" s="16" t="s">
        <v>99</v>
      </c>
      <c r="B704" s="16">
        <v>9</v>
      </c>
      <c r="C704" s="16">
        <v>1</v>
      </c>
      <c r="D704" s="16">
        <v>8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 t="s">
        <v>25</v>
      </c>
      <c r="P704" s="16" t="s">
        <v>99</v>
      </c>
      <c r="Q704" s="16">
        <v>0</v>
      </c>
      <c r="R704" s="16">
        <v>0</v>
      </c>
      <c r="S704" s="16">
        <v>1</v>
      </c>
      <c r="T704" s="16">
        <v>4</v>
      </c>
      <c r="U704" s="16">
        <v>4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20.3</v>
      </c>
      <c r="AG704" s="16" t="s">
        <v>151</v>
      </c>
      <c r="AH704" s="16">
        <v>4</v>
      </c>
      <c r="AI704" s="16">
        <v>44.44</v>
      </c>
      <c r="AJ704" s="16" t="s">
        <v>151</v>
      </c>
      <c r="AK704" s="16">
        <v>3.2</v>
      </c>
      <c r="AL704" s="16">
        <v>10.3</v>
      </c>
      <c r="AM704" s="16" t="s">
        <v>25</v>
      </c>
    </row>
    <row r="705" spans="1:39" s="16" customFormat="1" ht="11.4">
      <c r="A705" s="16" t="s">
        <v>100</v>
      </c>
      <c r="B705" s="16">
        <v>9</v>
      </c>
      <c r="C705" s="16">
        <v>0</v>
      </c>
      <c r="D705" s="16">
        <v>9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 t="s">
        <v>25</v>
      </c>
      <c r="P705" s="16" t="s">
        <v>100</v>
      </c>
      <c r="Q705" s="16">
        <v>0</v>
      </c>
      <c r="R705" s="16">
        <v>0</v>
      </c>
      <c r="S705" s="16">
        <v>0</v>
      </c>
      <c r="T705" s="16">
        <v>5</v>
      </c>
      <c r="U705" s="16">
        <v>4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20</v>
      </c>
      <c r="AG705" s="16" t="s">
        <v>151</v>
      </c>
      <c r="AH705" s="16">
        <v>4</v>
      </c>
      <c r="AI705" s="16">
        <v>44.44</v>
      </c>
      <c r="AJ705" s="16" t="s">
        <v>151</v>
      </c>
      <c r="AK705" s="16">
        <v>2.5</v>
      </c>
      <c r="AL705" s="16">
        <v>6.2</v>
      </c>
      <c r="AM705" s="16" t="s">
        <v>25</v>
      </c>
    </row>
    <row r="706" spans="1:39" s="16" customFormat="1" ht="11.4">
      <c r="A706" s="16" t="s">
        <v>101</v>
      </c>
      <c r="B706" s="16">
        <v>13</v>
      </c>
      <c r="C706" s="16">
        <v>1</v>
      </c>
      <c r="D706" s="16">
        <v>11</v>
      </c>
      <c r="E706" s="16">
        <v>0</v>
      </c>
      <c r="F706" s="16">
        <v>1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 t="s">
        <v>25</v>
      </c>
      <c r="P706" s="16" t="s">
        <v>101</v>
      </c>
      <c r="Q706" s="16">
        <v>0</v>
      </c>
      <c r="R706" s="16">
        <v>0</v>
      </c>
      <c r="S706" s="16">
        <v>2</v>
      </c>
      <c r="T706" s="16">
        <v>8</v>
      </c>
      <c r="U706" s="16">
        <v>2</v>
      </c>
      <c r="V706" s="16">
        <v>1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17.8</v>
      </c>
      <c r="AG706" s="16">
        <v>20.399999999999999</v>
      </c>
      <c r="AH706" s="16">
        <v>3</v>
      </c>
      <c r="AI706" s="16">
        <v>23.08</v>
      </c>
      <c r="AJ706" s="16">
        <v>17.8</v>
      </c>
      <c r="AK706" s="16">
        <v>3.4</v>
      </c>
      <c r="AL706" s="16">
        <v>11.8</v>
      </c>
      <c r="AM706" s="16" t="s">
        <v>25</v>
      </c>
    </row>
    <row r="707" spans="1:39" s="16" customFormat="1" ht="11.4">
      <c r="A707" s="16" t="s">
        <v>102</v>
      </c>
      <c r="B707" s="16">
        <v>17</v>
      </c>
      <c r="C707" s="16">
        <v>1</v>
      </c>
      <c r="D707" s="16">
        <v>16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 t="s">
        <v>25</v>
      </c>
      <c r="P707" s="16" t="s">
        <v>102</v>
      </c>
      <c r="Q707" s="16">
        <v>0</v>
      </c>
      <c r="R707" s="16">
        <v>0</v>
      </c>
      <c r="S707" s="16">
        <v>2</v>
      </c>
      <c r="T707" s="16">
        <v>11</v>
      </c>
      <c r="U707" s="16">
        <v>2</v>
      </c>
      <c r="V707" s="16">
        <v>1</v>
      </c>
      <c r="W707" s="16">
        <v>1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19</v>
      </c>
      <c r="AG707" s="16">
        <v>22.5</v>
      </c>
      <c r="AH707" s="16">
        <v>4</v>
      </c>
      <c r="AI707" s="16">
        <v>23.53</v>
      </c>
      <c r="AJ707" s="16">
        <v>18.100000000000001</v>
      </c>
      <c r="AK707" s="16">
        <v>4.3</v>
      </c>
      <c r="AL707" s="16">
        <v>18.399999999999999</v>
      </c>
      <c r="AM707" s="16" t="s">
        <v>25</v>
      </c>
    </row>
    <row r="708" spans="1:39" s="16" customFormat="1" ht="11.4">
      <c r="A708" s="16" t="s">
        <v>103</v>
      </c>
      <c r="B708" s="16">
        <v>24</v>
      </c>
      <c r="C708" s="16">
        <v>3</v>
      </c>
      <c r="D708" s="16">
        <v>21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 t="s">
        <v>25</v>
      </c>
      <c r="P708" s="16" t="s">
        <v>103</v>
      </c>
      <c r="Q708" s="16">
        <v>0</v>
      </c>
      <c r="R708" s="16">
        <v>0</v>
      </c>
      <c r="S708" s="16">
        <v>3</v>
      </c>
      <c r="T708" s="16">
        <v>14</v>
      </c>
      <c r="U708" s="16">
        <v>6</v>
      </c>
      <c r="V708" s="16">
        <v>1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18.399999999999999</v>
      </c>
      <c r="AG708" s="16">
        <v>21.2</v>
      </c>
      <c r="AH708" s="16">
        <v>7</v>
      </c>
      <c r="AI708" s="16">
        <v>29.17</v>
      </c>
      <c r="AJ708" s="16">
        <v>18</v>
      </c>
      <c r="AK708" s="16">
        <v>3.8</v>
      </c>
      <c r="AL708" s="16">
        <v>14.2</v>
      </c>
      <c r="AM708" s="16" t="s">
        <v>25</v>
      </c>
    </row>
    <row r="709" spans="1:39" s="16" customFormat="1" ht="11.4">
      <c r="A709" s="16" t="s">
        <v>104</v>
      </c>
      <c r="B709" s="16">
        <v>18</v>
      </c>
      <c r="C709" s="16">
        <v>2</v>
      </c>
      <c r="D709" s="16">
        <v>16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 t="s">
        <v>25</v>
      </c>
      <c r="P709" s="16" t="s">
        <v>104</v>
      </c>
      <c r="Q709" s="16">
        <v>0</v>
      </c>
      <c r="R709" s="16">
        <v>0</v>
      </c>
      <c r="S709" s="16">
        <v>1</v>
      </c>
      <c r="T709" s="16">
        <v>8</v>
      </c>
      <c r="U709" s="16">
        <v>6</v>
      </c>
      <c r="V709" s="16">
        <v>3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20.3</v>
      </c>
      <c r="AG709" s="16">
        <v>25.4</v>
      </c>
      <c r="AH709" s="16">
        <v>9</v>
      </c>
      <c r="AI709" s="16">
        <v>50</v>
      </c>
      <c r="AJ709" s="16">
        <v>18.899999999999999</v>
      </c>
      <c r="AK709" s="16">
        <v>4.4000000000000004</v>
      </c>
      <c r="AL709" s="16">
        <v>19.600000000000001</v>
      </c>
      <c r="AM709" s="16" t="s">
        <v>25</v>
      </c>
    </row>
    <row r="710" spans="1:39" s="16" customFormat="1" ht="11.4">
      <c r="A710" s="16" t="s">
        <v>105</v>
      </c>
      <c r="B710" s="16">
        <v>11</v>
      </c>
      <c r="C710" s="16">
        <v>1</v>
      </c>
      <c r="D710" s="16">
        <v>9</v>
      </c>
      <c r="E710" s="16">
        <v>0</v>
      </c>
      <c r="F710" s="16">
        <v>0</v>
      </c>
      <c r="G710" s="16">
        <v>1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 t="s">
        <v>25</v>
      </c>
      <c r="P710" s="16" t="s">
        <v>105</v>
      </c>
      <c r="Q710" s="16">
        <v>0</v>
      </c>
      <c r="R710" s="16">
        <v>0</v>
      </c>
      <c r="S710" s="16">
        <v>1</v>
      </c>
      <c r="T710" s="16">
        <v>4</v>
      </c>
      <c r="U710" s="16">
        <v>6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18.7</v>
      </c>
      <c r="AG710" s="16">
        <v>22.3</v>
      </c>
      <c r="AH710" s="16">
        <v>6</v>
      </c>
      <c r="AI710" s="16">
        <v>54.55</v>
      </c>
      <c r="AJ710" s="16">
        <v>20.2</v>
      </c>
      <c r="AK710" s="16">
        <v>3.4</v>
      </c>
      <c r="AL710" s="16">
        <v>11.6</v>
      </c>
      <c r="AM710" s="16" t="s">
        <v>25</v>
      </c>
    </row>
    <row r="711" spans="1:39" s="16" customFormat="1" ht="11.4">
      <c r="A711" s="16" t="s">
        <v>106</v>
      </c>
      <c r="B711" s="16">
        <v>22</v>
      </c>
      <c r="C711" s="16">
        <v>1</v>
      </c>
      <c r="D711" s="16">
        <v>20</v>
      </c>
      <c r="E711" s="16">
        <v>0</v>
      </c>
      <c r="F711" s="16">
        <v>1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 t="s">
        <v>25</v>
      </c>
      <c r="P711" s="16" t="s">
        <v>106</v>
      </c>
      <c r="Q711" s="16">
        <v>0</v>
      </c>
      <c r="R711" s="16">
        <v>0</v>
      </c>
      <c r="S711" s="16">
        <v>5</v>
      </c>
      <c r="T711" s="16">
        <v>12</v>
      </c>
      <c r="U711" s="16">
        <v>4</v>
      </c>
      <c r="V711" s="16">
        <v>1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18</v>
      </c>
      <c r="AG711" s="16">
        <v>21.7</v>
      </c>
      <c r="AH711" s="16">
        <v>5</v>
      </c>
      <c r="AI711" s="16">
        <v>22.73</v>
      </c>
      <c r="AJ711" s="16">
        <v>18.3</v>
      </c>
      <c r="AK711" s="16">
        <v>3.7</v>
      </c>
      <c r="AL711" s="16">
        <v>13.7</v>
      </c>
      <c r="AM711" s="16" t="s">
        <v>25</v>
      </c>
    </row>
    <row r="712" spans="1:39" s="16" customFormat="1" ht="11.4">
      <c r="A712" s="16" t="s">
        <v>107</v>
      </c>
      <c r="B712" s="16">
        <v>17</v>
      </c>
      <c r="C712" s="16">
        <v>1</v>
      </c>
      <c r="D712" s="16">
        <v>16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 t="s">
        <v>25</v>
      </c>
      <c r="P712" s="16" t="s">
        <v>107</v>
      </c>
      <c r="Q712" s="16">
        <v>0</v>
      </c>
      <c r="R712" s="16">
        <v>0</v>
      </c>
      <c r="S712" s="16">
        <v>2</v>
      </c>
      <c r="T712" s="16">
        <v>10</v>
      </c>
      <c r="U712" s="16">
        <v>3</v>
      </c>
      <c r="V712" s="16">
        <v>2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18.899999999999999</v>
      </c>
      <c r="AG712" s="16">
        <v>23.2</v>
      </c>
      <c r="AH712" s="16">
        <v>5</v>
      </c>
      <c r="AI712" s="16">
        <v>29.41</v>
      </c>
      <c r="AJ712" s="16">
        <v>17.8</v>
      </c>
      <c r="AK712" s="16">
        <v>3.9</v>
      </c>
      <c r="AL712" s="16">
        <v>14.8</v>
      </c>
      <c r="AM712" s="16" t="s">
        <v>25</v>
      </c>
    </row>
    <row r="713" spans="1:39" s="16" customFormat="1" ht="11.4">
      <c r="A713" s="16" t="s">
        <v>108</v>
      </c>
      <c r="B713" s="16">
        <v>14</v>
      </c>
      <c r="C713" s="16">
        <v>0</v>
      </c>
      <c r="D713" s="16">
        <v>14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 t="s">
        <v>25</v>
      </c>
      <c r="P713" s="16" t="s">
        <v>108</v>
      </c>
      <c r="Q713" s="16">
        <v>0</v>
      </c>
      <c r="R713" s="16">
        <v>0</v>
      </c>
      <c r="S713" s="16">
        <v>2</v>
      </c>
      <c r="T713" s="16">
        <v>10</v>
      </c>
      <c r="U713" s="16">
        <v>1</v>
      </c>
      <c r="V713" s="16">
        <v>1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18</v>
      </c>
      <c r="AG713" s="16">
        <v>21.7</v>
      </c>
      <c r="AH713" s="16">
        <v>2</v>
      </c>
      <c r="AI713" s="16">
        <v>14.29</v>
      </c>
      <c r="AJ713" s="16">
        <v>17.600000000000001</v>
      </c>
      <c r="AK713" s="16">
        <v>3.3</v>
      </c>
      <c r="AL713" s="16">
        <v>10.9</v>
      </c>
      <c r="AM713" s="16" t="s">
        <v>25</v>
      </c>
    </row>
    <row r="714" spans="1:39" s="16" customFormat="1" ht="11.4">
      <c r="A714" s="16" t="s">
        <v>109</v>
      </c>
      <c r="B714" s="16">
        <v>24</v>
      </c>
      <c r="C714" s="16">
        <v>4</v>
      </c>
      <c r="D714" s="16">
        <v>19</v>
      </c>
      <c r="E714" s="16">
        <v>0</v>
      </c>
      <c r="F714" s="16">
        <v>1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 t="s">
        <v>25</v>
      </c>
      <c r="P714" s="16" t="s">
        <v>109</v>
      </c>
      <c r="Q714" s="16">
        <v>0</v>
      </c>
      <c r="R714" s="16">
        <v>0</v>
      </c>
      <c r="S714" s="16">
        <v>9</v>
      </c>
      <c r="T714" s="16">
        <v>8</v>
      </c>
      <c r="U714" s="16">
        <v>7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17.399999999999999</v>
      </c>
      <c r="AG714" s="16">
        <v>23.4</v>
      </c>
      <c r="AH714" s="16">
        <v>7</v>
      </c>
      <c r="AI714" s="16">
        <v>29.17</v>
      </c>
      <c r="AJ714" s="16">
        <v>17.600000000000001</v>
      </c>
      <c r="AK714" s="16">
        <v>4.3</v>
      </c>
      <c r="AL714" s="16">
        <v>18.600000000000001</v>
      </c>
      <c r="AM714" s="16" t="s">
        <v>25</v>
      </c>
    </row>
    <row r="715" spans="1:39" s="16" customFormat="1" ht="11.4">
      <c r="A715" s="16" t="s">
        <v>110</v>
      </c>
      <c r="B715" s="16">
        <v>11</v>
      </c>
      <c r="C715" s="16">
        <v>1</v>
      </c>
      <c r="D715" s="16">
        <v>9</v>
      </c>
      <c r="E715" s="16">
        <v>0</v>
      </c>
      <c r="F715" s="16">
        <v>0</v>
      </c>
      <c r="G715" s="16">
        <v>1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 t="s">
        <v>25</v>
      </c>
      <c r="P715" s="16" t="s">
        <v>110</v>
      </c>
      <c r="Q715" s="16">
        <v>0</v>
      </c>
      <c r="R715" s="16">
        <v>0</v>
      </c>
      <c r="S715" s="16">
        <v>1</v>
      </c>
      <c r="T715" s="16">
        <v>5</v>
      </c>
      <c r="U715" s="16">
        <v>3</v>
      </c>
      <c r="V715" s="16">
        <v>2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19.3</v>
      </c>
      <c r="AG715" s="16">
        <v>25.6</v>
      </c>
      <c r="AH715" s="16">
        <v>5</v>
      </c>
      <c r="AI715" s="16">
        <v>45.45</v>
      </c>
      <c r="AJ715" s="16">
        <v>18.7</v>
      </c>
      <c r="AK715" s="16">
        <v>4.2</v>
      </c>
      <c r="AL715" s="16">
        <v>17.8</v>
      </c>
      <c r="AM715" s="16" t="s">
        <v>25</v>
      </c>
    </row>
    <row r="716" spans="1:39" s="16" customFormat="1" ht="11.4">
      <c r="A716" s="16" t="s">
        <v>111</v>
      </c>
      <c r="B716" s="16">
        <v>13</v>
      </c>
      <c r="C716" s="16">
        <v>2</v>
      </c>
      <c r="D716" s="16">
        <v>11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 t="s">
        <v>25</v>
      </c>
      <c r="P716" s="16" t="s">
        <v>111</v>
      </c>
      <c r="Q716" s="16">
        <v>0</v>
      </c>
      <c r="R716" s="16">
        <v>0</v>
      </c>
      <c r="S716" s="16">
        <v>3</v>
      </c>
      <c r="T716" s="16">
        <v>5</v>
      </c>
      <c r="U716" s="16">
        <v>5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18.600000000000001</v>
      </c>
      <c r="AG716" s="16">
        <v>21.8</v>
      </c>
      <c r="AH716" s="16">
        <v>5</v>
      </c>
      <c r="AI716" s="16">
        <v>38.46</v>
      </c>
      <c r="AJ716" s="16">
        <v>19.600000000000001</v>
      </c>
      <c r="AK716" s="16">
        <v>3.1</v>
      </c>
      <c r="AL716" s="16">
        <v>9.5</v>
      </c>
      <c r="AM716" s="16" t="s">
        <v>25</v>
      </c>
    </row>
    <row r="717" spans="1:39" s="16" customFormat="1" ht="11.4">
      <c r="A717" s="16" t="s">
        <v>112</v>
      </c>
      <c r="B717" s="16">
        <v>27</v>
      </c>
      <c r="C717" s="16">
        <v>0</v>
      </c>
      <c r="D717" s="16">
        <v>26</v>
      </c>
      <c r="E717" s="16">
        <v>0</v>
      </c>
      <c r="F717" s="16">
        <v>0</v>
      </c>
      <c r="G717" s="16">
        <v>1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 t="s">
        <v>25</v>
      </c>
      <c r="P717" s="16" t="s">
        <v>112</v>
      </c>
      <c r="Q717" s="16">
        <v>0</v>
      </c>
      <c r="R717" s="16">
        <v>2</v>
      </c>
      <c r="S717" s="16">
        <v>7</v>
      </c>
      <c r="T717" s="16">
        <v>7</v>
      </c>
      <c r="U717" s="16">
        <v>9</v>
      </c>
      <c r="V717" s="16">
        <v>2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18.100000000000001</v>
      </c>
      <c r="AG717" s="16">
        <v>24.5</v>
      </c>
      <c r="AH717" s="16">
        <v>11</v>
      </c>
      <c r="AI717" s="16">
        <v>40.74</v>
      </c>
      <c r="AJ717" s="16">
        <v>16.8</v>
      </c>
      <c r="AK717" s="16">
        <v>5.5</v>
      </c>
      <c r="AL717" s="16">
        <v>29.9</v>
      </c>
      <c r="AM717" s="16" t="s">
        <v>25</v>
      </c>
    </row>
    <row r="718" spans="1:39" s="16" customFormat="1" ht="11.4">
      <c r="A718" s="16" t="s">
        <v>113</v>
      </c>
      <c r="B718" s="16">
        <v>41</v>
      </c>
      <c r="C718" s="16">
        <v>1</v>
      </c>
      <c r="D718" s="16">
        <v>40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 t="s">
        <v>25</v>
      </c>
      <c r="P718" s="16" t="s">
        <v>113</v>
      </c>
      <c r="Q718" s="16">
        <v>0</v>
      </c>
      <c r="R718" s="16">
        <v>0</v>
      </c>
      <c r="S718" s="16">
        <v>9</v>
      </c>
      <c r="T718" s="16">
        <v>23</v>
      </c>
      <c r="U718" s="16">
        <v>7</v>
      </c>
      <c r="V718" s="16">
        <v>2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17.8</v>
      </c>
      <c r="AG718" s="16">
        <v>21.1</v>
      </c>
      <c r="AH718" s="16">
        <v>9</v>
      </c>
      <c r="AI718" s="16">
        <v>21.95</v>
      </c>
      <c r="AJ718" s="16">
        <v>17.7</v>
      </c>
      <c r="AK718" s="16">
        <v>3.5</v>
      </c>
      <c r="AL718" s="16">
        <v>12.3</v>
      </c>
      <c r="AM718" s="16" t="s">
        <v>25</v>
      </c>
    </row>
    <row r="719" spans="1:39" s="16" customFormat="1" ht="11.4">
      <c r="A719" s="16" t="s">
        <v>114</v>
      </c>
      <c r="B719" s="16">
        <v>32</v>
      </c>
      <c r="C719" s="16">
        <v>1</v>
      </c>
      <c r="D719" s="16">
        <v>29</v>
      </c>
      <c r="E719" s="16">
        <v>2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 t="s">
        <v>25</v>
      </c>
      <c r="P719" s="16" t="s">
        <v>114</v>
      </c>
      <c r="Q719" s="16">
        <v>0</v>
      </c>
      <c r="R719" s="16">
        <v>0</v>
      </c>
      <c r="S719" s="16">
        <v>5</v>
      </c>
      <c r="T719" s="16">
        <v>14</v>
      </c>
      <c r="U719" s="16">
        <v>9</v>
      </c>
      <c r="V719" s="16">
        <v>3</v>
      </c>
      <c r="W719" s="16">
        <v>1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19.600000000000001</v>
      </c>
      <c r="AG719" s="16">
        <v>24.3</v>
      </c>
      <c r="AH719" s="16">
        <v>13</v>
      </c>
      <c r="AI719" s="16">
        <v>40.630000000000003</v>
      </c>
      <c r="AJ719" s="16">
        <v>19</v>
      </c>
      <c r="AK719" s="16">
        <v>4.3</v>
      </c>
      <c r="AL719" s="16">
        <v>18.8</v>
      </c>
      <c r="AM719" s="16" t="s">
        <v>25</v>
      </c>
    </row>
    <row r="720" spans="1:39" s="16" customFormat="1" ht="11.4">
      <c r="A720" s="16" t="s">
        <v>115</v>
      </c>
      <c r="B720" s="16">
        <v>19</v>
      </c>
      <c r="C720" s="16">
        <v>0</v>
      </c>
      <c r="D720" s="16">
        <v>18</v>
      </c>
      <c r="E720" s="16">
        <v>0</v>
      </c>
      <c r="F720" s="16">
        <v>1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 t="s">
        <v>25</v>
      </c>
      <c r="P720" s="16" t="s">
        <v>115</v>
      </c>
      <c r="Q720" s="16">
        <v>0</v>
      </c>
      <c r="R720" s="16">
        <v>0</v>
      </c>
      <c r="S720" s="16">
        <v>6</v>
      </c>
      <c r="T720" s="16">
        <v>10</v>
      </c>
      <c r="U720" s="16">
        <v>1</v>
      </c>
      <c r="V720" s="16">
        <v>2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17.5</v>
      </c>
      <c r="AG720" s="16">
        <v>21.9</v>
      </c>
      <c r="AH720" s="16">
        <v>3</v>
      </c>
      <c r="AI720" s="16">
        <v>15.79</v>
      </c>
      <c r="AJ720" s="16">
        <v>17.100000000000001</v>
      </c>
      <c r="AK720" s="16">
        <v>4.5</v>
      </c>
      <c r="AL720" s="16">
        <v>19.899999999999999</v>
      </c>
      <c r="AM720" s="16" t="s">
        <v>25</v>
      </c>
    </row>
    <row r="721" spans="1:39" s="16" customFormat="1" ht="11.4">
      <c r="A721" s="16" t="s">
        <v>116</v>
      </c>
      <c r="B721" s="16">
        <v>18</v>
      </c>
      <c r="C721" s="16">
        <v>1</v>
      </c>
      <c r="D721" s="16">
        <v>16</v>
      </c>
      <c r="E721" s="16">
        <v>0</v>
      </c>
      <c r="F721" s="16">
        <v>0</v>
      </c>
      <c r="G721" s="16">
        <v>1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 t="s">
        <v>25</v>
      </c>
      <c r="P721" s="16" t="s">
        <v>116</v>
      </c>
      <c r="Q721" s="16">
        <v>0</v>
      </c>
      <c r="R721" s="16">
        <v>2</v>
      </c>
      <c r="S721" s="16">
        <v>6</v>
      </c>
      <c r="T721" s="16">
        <v>7</v>
      </c>
      <c r="U721" s="16">
        <v>3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15.7</v>
      </c>
      <c r="AG721" s="16">
        <v>20.7</v>
      </c>
      <c r="AH721" s="16">
        <v>3</v>
      </c>
      <c r="AI721" s="16">
        <v>16.670000000000002</v>
      </c>
      <c r="AJ721" s="16">
        <v>16.3</v>
      </c>
      <c r="AK721" s="16">
        <v>4.3</v>
      </c>
      <c r="AL721" s="16">
        <v>18.8</v>
      </c>
      <c r="AM721" s="16" t="s">
        <v>25</v>
      </c>
    </row>
    <row r="722" spans="1:39" s="16" customFormat="1" ht="11.4">
      <c r="A722" s="16" t="s">
        <v>117</v>
      </c>
      <c r="B722" s="16">
        <v>14</v>
      </c>
      <c r="C722" s="16">
        <v>0</v>
      </c>
      <c r="D722" s="16">
        <v>14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 t="s">
        <v>25</v>
      </c>
      <c r="P722" s="16" t="s">
        <v>117</v>
      </c>
      <c r="Q722" s="16">
        <v>0</v>
      </c>
      <c r="R722" s="16">
        <v>0</v>
      </c>
      <c r="S722" s="16">
        <v>4</v>
      </c>
      <c r="T722" s="16">
        <v>5</v>
      </c>
      <c r="U722" s="16">
        <v>4</v>
      </c>
      <c r="V722" s="16">
        <v>1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17.7</v>
      </c>
      <c r="AG722" s="16">
        <v>23.3</v>
      </c>
      <c r="AH722" s="16">
        <v>5</v>
      </c>
      <c r="AI722" s="16">
        <v>35.71</v>
      </c>
      <c r="AJ722" s="16">
        <v>17.5</v>
      </c>
      <c r="AK722" s="16">
        <v>4.7</v>
      </c>
      <c r="AL722" s="16">
        <v>22.5</v>
      </c>
      <c r="AM722" s="16" t="s">
        <v>25</v>
      </c>
    </row>
    <row r="723" spans="1:39" s="16" customFormat="1" ht="11.4">
      <c r="A723" s="16" t="s">
        <v>118</v>
      </c>
      <c r="B723" s="16">
        <v>9</v>
      </c>
      <c r="C723" s="16">
        <v>0</v>
      </c>
      <c r="D723" s="16">
        <v>9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 t="s">
        <v>25</v>
      </c>
      <c r="P723" s="16" t="s">
        <v>118</v>
      </c>
      <c r="Q723" s="16">
        <v>0</v>
      </c>
      <c r="R723" s="16">
        <v>0</v>
      </c>
      <c r="S723" s="16">
        <v>1</v>
      </c>
      <c r="T723" s="16">
        <v>8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17.600000000000001</v>
      </c>
      <c r="AG723" s="16" t="s">
        <v>151</v>
      </c>
      <c r="AH723" s="16">
        <v>0</v>
      </c>
      <c r="AI723" s="16">
        <v>0</v>
      </c>
      <c r="AJ723" s="16" t="s">
        <v>151</v>
      </c>
      <c r="AK723" s="16">
        <v>2</v>
      </c>
      <c r="AL723" s="16">
        <v>4</v>
      </c>
      <c r="AM723" s="16" t="s">
        <v>25</v>
      </c>
    </row>
    <row r="724" spans="1:39" s="16" customFormat="1" ht="11.4">
      <c r="A724" s="16" t="s">
        <v>119</v>
      </c>
      <c r="B724" s="16">
        <v>11</v>
      </c>
      <c r="C724" s="16">
        <v>0</v>
      </c>
      <c r="D724" s="16">
        <v>11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 t="s">
        <v>25</v>
      </c>
      <c r="P724" s="16" t="s">
        <v>119</v>
      </c>
      <c r="Q724" s="16">
        <v>0</v>
      </c>
      <c r="R724" s="16">
        <v>0</v>
      </c>
      <c r="S724" s="16">
        <v>2</v>
      </c>
      <c r="T724" s="16">
        <v>7</v>
      </c>
      <c r="U724" s="16">
        <v>2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17.399999999999999</v>
      </c>
      <c r="AG724" s="16">
        <v>20.5</v>
      </c>
      <c r="AH724" s="16">
        <v>2</v>
      </c>
      <c r="AI724" s="16">
        <v>18.18</v>
      </c>
      <c r="AJ724" s="16">
        <v>18.399999999999999</v>
      </c>
      <c r="AK724" s="16">
        <v>3.7</v>
      </c>
      <c r="AL724" s="16">
        <v>13.8</v>
      </c>
      <c r="AM724" s="16" t="s">
        <v>25</v>
      </c>
    </row>
    <row r="725" spans="1:39" s="16" customFormat="1" ht="11.4">
      <c r="A725" s="16" t="s">
        <v>120</v>
      </c>
      <c r="B725" s="16">
        <v>14</v>
      </c>
      <c r="C725" s="16">
        <v>2</v>
      </c>
      <c r="D725" s="16">
        <v>12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 t="s">
        <v>25</v>
      </c>
      <c r="P725" s="16" t="s">
        <v>120</v>
      </c>
      <c r="Q725" s="16">
        <v>0</v>
      </c>
      <c r="R725" s="16">
        <v>0</v>
      </c>
      <c r="S725" s="16">
        <v>1</v>
      </c>
      <c r="T725" s="16">
        <v>8</v>
      </c>
      <c r="U725" s="16">
        <v>2</v>
      </c>
      <c r="V725" s="16">
        <v>1</v>
      </c>
      <c r="W725" s="16">
        <v>2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20.5</v>
      </c>
      <c r="AG725" s="16">
        <v>30.1</v>
      </c>
      <c r="AH725" s="16">
        <v>5</v>
      </c>
      <c r="AI725" s="16">
        <v>35.71</v>
      </c>
      <c r="AJ725" s="16">
        <v>19</v>
      </c>
      <c r="AK725" s="16">
        <v>5.9</v>
      </c>
      <c r="AL725" s="16">
        <v>34.5</v>
      </c>
      <c r="AM725" s="16" t="s">
        <v>25</v>
      </c>
    </row>
    <row r="726" spans="1:39" s="16" customFormat="1" ht="11.4">
      <c r="A726" s="16" t="s">
        <v>121</v>
      </c>
      <c r="B726" s="16">
        <v>17</v>
      </c>
      <c r="C726" s="16">
        <v>1</v>
      </c>
      <c r="D726" s="16">
        <v>15</v>
      </c>
      <c r="E726" s="16">
        <v>0</v>
      </c>
      <c r="F726" s="16">
        <v>1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 t="s">
        <v>25</v>
      </c>
      <c r="P726" s="16" t="s">
        <v>121</v>
      </c>
      <c r="Q726" s="16">
        <v>0</v>
      </c>
      <c r="R726" s="16">
        <v>1</v>
      </c>
      <c r="S726" s="16">
        <v>4</v>
      </c>
      <c r="T726" s="16">
        <v>7</v>
      </c>
      <c r="U726" s="16">
        <v>3</v>
      </c>
      <c r="V726" s="16">
        <v>1</v>
      </c>
      <c r="W726" s="16">
        <v>1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18.2</v>
      </c>
      <c r="AG726" s="16">
        <v>23.8</v>
      </c>
      <c r="AH726" s="16">
        <v>5</v>
      </c>
      <c r="AI726" s="16">
        <v>29.41</v>
      </c>
      <c r="AJ726" s="16">
        <v>18.2</v>
      </c>
      <c r="AK726" s="16">
        <v>6</v>
      </c>
      <c r="AL726" s="16">
        <v>36.1</v>
      </c>
      <c r="AM726" s="16" t="s">
        <v>25</v>
      </c>
    </row>
    <row r="727" spans="1:39" s="16" customFormat="1" ht="11.4">
      <c r="A727" s="16" t="s">
        <v>122</v>
      </c>
      <c r="B727" s="16">
        <v>14</v>
      </c>
      <c r="C727" s="16">
        <v>2</v>
      </c>
      <c r="D727" s="16">
        <v>12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 t="s">
        <v>25</v>
      </c>
      <c r="P727" s="16" t="s">
        <v>122</v>
      </c>
      <c r="Q727" s="16">
        <v>0</v>
      </c>
      <c r="R727" s="16">
        <v>0</v>
      </c>
      <c r="S727" s="16">
        <v>2</v>
      </c>
      <c r="T727" s="16">
        <v>12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16.399999999999999</v>
      </c>
      <c r="AG727" s="16">
        <v>19.399999999999999</v>
      </c>
      <c r="AH727" s="16">
        <v>0</v>
      </c>
      <c r="AI727" s="16">
        <v>0</v>
      </c>
      <c r="AJ727" s="16">
        <v>16.8</v>
      </c>
      <c r="AK727" s="16">
        <v>2.7</v>
      </c>
      <c r="AL727" s="16">
        <v>7.1</v>
      </c>
      <c r="AM727" s="16" t="s">
        <v>25</v>
      </c>
    </row>
    <row r="728" spans="1:39" s="16" customFormat="1" ht="11.4">
      <c r="A728" s="16" t="s">
        <v>123</v>
      </c>
      <c r="B728" s="16">
        <v>17</v>
      </c>
      <c r="C728" s="16">
        <v>1</v>
      </c>
      <c r="D728" s="16">
        <v>15</v>
      </c>
      <c r="E728" s="16">
        <v>0</v>
      </c>
      <c r="F728" s="16">
        <v>1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 t="s">
        <v>25</v>
      </c>
      <c r="P728" s="16" t="s">
        <v>123</v>
      </c>
      <c r="Q728" s="16">
        <v>0</v>
      </c>
      <c r="R728" s="16">
        <v>0</v>
      </c>
      <c r="S728" s="16">
        <v>3</v>
      </c>
      <c r="T728" s="16">
        <v>9</v>
      </c>
      <c r="U728" s="16">
        <v>5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18.100000000000001</v>
      </c>
      <c r="AG728" s="16">
        <v>22.2</v>
      </c>
      <c r="AH728" s="16">
        <v>5</v>
      </c>
      <c r="AI728" s="16">
        <v>29.41</v>
      </c>
      <c r="AJ728" s="16">
        <v>18.5</v>
      </c>
      <c r="AK728" s="16">
        <v>3.1</v>
      </c>
      <c r="AL728" s="16">
        <v>9.5</v>
      </c>
      <c r="AM728" s="16" t="s">
        <v>25</v>
      </c>
    </row>
    <row r="729" spans="1:39" s="16" customFormat="1" ht="11.4">
      <c r="A729" s="16" t="s">
        <v>124</v>
      </c>
      <c r="B729" s="16">
        <v>15</v>
      </c>
      <c r="C729" s="16">
        <v>2</v>
      </c>
      <c r="D729" s="16">
        <v>11</v>
      </c>
      <c r="E729" s="16">
        <v>0</v>
      </c>
      <c r="F729" s="16">
        <v>1</v>
      </c>
      <c r="G729" s="16">
        <v>1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 t="s">
        <v>25</v>
      </c>
      <c r="P729" s="16" t="s">
        <v>124</v>
      </c>
      <c r="Q729" s="16">
        <v>0</v>
      </c>
      <c r="R729" s="16">
        <v>0</v>
      </c>
      <c r="S729" s="16">
        <v>1</v>
      </c>
      <c r="T729" s="16">
        <v>9</v>
      </c>
      <c r="U729" s="16">
        <v>4</v>
      </c>
      <c r="V729" s="16">
        <v>1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19.2</v>
      </c>
      <c r="AG729" s="16">
        <v>23.8</v>
      </c>
      <c r="AH729" s="16">
        <v>5</v>
      </c>
      <c r="AI729" s="16">
        <v>33.33</v>
      </c>
      <c r="AJ729" s="16">
        <v>17.7</v>
      </c>
      <c r="AK729" s="16">
        <v>3.8</v>
      </c>
      <c r="AL729" s="16">
        <v>14.7</v>
      </c>
      <c r="AM729" s="16" t="s">
        <v>25</v>
      </c>
    </row>
    <row r="730" spans="1:39" s="16" customFormat="1" ht="11.4">
      <c r="A730" s="16" t="s">
        <v>125</v>
      </c>
      <c r="B730" s="16">
        <v>14</v>
      </c>
      <c r="C730" s="16">
        <v>1</v>
      </c>
      <c r="D730" s="16">
        <v>12</v>
      </c>
      <c r="E730" s="16">
        <v>0</v>
      </c>
      <c r="F730" s="16">
        <v>0</v>
      </c>
      <c r="G730" s="16">
        <v>1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 t="s">
        <v>25</v>
      </c>
      <c r="P730" s="16" t="s">
        <v>125</v>
      </c>
      <c r="Q730" s="16">
        <v>0</v>
      </c>
      <c r="R730" s="16">
        <v>0</v>
      </c>
      <c r="S730" s="16">
        <v>2</v>
      </c>
      <c r="T730" s="16">
        <v>3</v>
      </c>
      <c r="U730" s="16">
        <v>7</v>
      </c>
      <c r="V730" s="16">
        <v>0</v>
      </c>
      <c r="W730" s="16">
        <v>1</v>
      </c>
      <c r="X730" s="16">
        <v>0</v>
      </c>
      <c r="Y730" s="16">
        <v>1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22.1</v>
      </c>
      <c r="AG730" s="16">
        <v>29.2</v>
      </c>
      <c r="AH730" s="16">
        <v>9</v>
      </c>
      <c r="AI730" s="16">
        <v>64.290000000000006</v>
      </c>
      <c r="AJ730" s="16">
        <v>21.5</v>
      </c>
      <c r="AK730" s="16">
        <v>7.3</v>
      </c>
      <c r="AL730" s="16">
        <v>53.1</v>
      </c>
      <c r="AM730" s="16" t="s">
        <v>25</v>
      </c>
    </row>
    <row r="731" spans="1:39" s="16" customFormat="1" ht="11.4">
      <c r="A731" s="16" t="s">
        <v>126</v>
      </c>
      <c r="B731" s="16">
        <v>22</v>
      </c>
      <c r="C731" s="16">
        <v>3</v>
      </c>
      <c r="D731" s="16">
        <v>19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 t="s">
        <v>25</v>
      </c>
      <c r="P731" s="16" t="s">
        <v>126</v>
      </c>
      <c r="Q731" s="16">
        <v>0</v>
      </c>
      <c r="R731" s="16">
        <v>0</v>
      </c>
      <c r="S731" s="16">
        <v>2</v>
      </c>
      <c r="T731" s="16">
        <v>12</v>
      </c>
      <c r="U731" s="16">
        <v>7</v>
      </c>
      <c r="V731" s="16">
        <v>1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18.7</v>
      </c>
      <c r="AG731" s="16">
        <v>24</v>
      </c>
      <c r="AH731" s="16">
        <v>8</v>
      </c>
      <c r="AI731" s="16">
        <v>36.36</v>
      </c>
      <c r="AJ731" s="16">
        <v>17.2</v>
      </c>
      <c r="AK731" s="16">
        <v>4.5999999999999996</v>
      </c>
      <c r="AL731" s="16">
        <v>20.8</v>
      </c>
      <c r="AM731" s="16" t="s">
        <v>25</v>
      </c>
    </row>
    <row r="732" spans="1:39" s="16" customFormat="1" ht="11.4">
      <c r="A732" s="16" t="s">
        <v>127</v>
      </c>
      <c r="B732" s="16">
        <v>17</v>
      </c>
      <c r="C732" s="16">
        <v>2</v>
      </c>
      <c r="D732" s="16">
        <v>13</v>
      </c>
      <c r="E732" s="16">
        <v>1</v>
      </c>
      <c r="F732" s="16">
        <v>1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 t="s">
        <v>25</v>
      </c>
      <c r="P732" s="16" t="s">
        <v>127</v>
      </c>
      <c r="Q732" s="16">
        <v>0</v>
      </c>
      <c r="R732" s="16">
        <v>0</v>
      </c>
      <c r="S732" s="16">
        <v>1</v>
      </c>
      <c r="T732" s="16">
        <v>12</v>
      </c>
      <c r="U732" s="16">
        <v>4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18.7</v>
      </c>
      <c r="AG732" s="16">
        <v>22.5</v>
      </c>
      <c r="AH732" s="16">
        <v>4</v>
      </c>
      <c r="AI732" s="16">
        <v>23.53</v>
      </c>
      <c r="AJ732" s="16">
        <v>18.899999999999999</v>
      </c>
      <c r="AK732" s="16">
        <v>3</v>
      </c>
      <c r="AL732" s="16">
        <v>8.9</v>
      </c>
      <c r="AM732" s="16" t="s">
        <v>25</v>
      </c>
    </row>
    <row r="733" spans="1:39" s="16" customFormat="1" ht="11.4">
      <c r="A733" s="16" t="s">
        <v>128</v>
      </c>
      <c r="B733" s="16">
        <v>15</v>
      </c>
      <c r="C733" s="16">
        <v>1</v>
      </c>
      <c r="D733" s="16">
        <v>12</v>
      </c>
      <c r="E733" s="16">
        <v>0</v>
      </c>
      <c r="F733" s="16">
        <v>2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 t="s">
        <v>25</v>
      </c>
      <c r="P733" s="16" t="s">
        <v>128</v>
      </c>
      <c r="Q733" s="16">
        <v>0</v>
      </c>
      <c r="R733" s="16">
        <v>0</v>
      </c>
      <c r="S733" s="16">
        <v>1</v>
      </c>
      <c r="T733" s="16">
        <v>8</v>
      </c>
      <c r="U733" s="16">
        <v>3</v>
      </c>
      <c r="V733" s="16">
        <v>3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20.2</v>
      </c>
      <c r="AG733" s="16">
        <v>27.7</v>
      </c>
      <c r="AH733" s="16">
        <v>6</v>
      </c>
      <c r="AI733" s="16">
        <v>40</v>
      </c>
      <c r="AJ733" s="16">
        <v>18.3</v>
      </c>
      <c r="AK733" s="16">
        <v>4.5999999999999996</v>
      </c>
      <c r="AL733" s="16">
        <v>21.5</v>
      </c>
      <c r="AM733" s="16" t="s">
        <v>25</v>
      </c>
    </row>
    <row r="734" spans="1:39" s="16" customFormat="1" ht="11.4">
      <c r="A734" s="16" t="s">
        <v>129</v>
      </c>
      <c r="B734" s="16">
        <v>19</v>
      </c>
      <c r="C734" s="16">
        <v>5</v>
      </c>
      <c r="D734" s="16">
        <v>12</v>
      </c>
      <c r="E734" s="16">
        <v>0</v>
      </c>
      <c r="F734" s="16">
        <v>1</v>
      </c>
      <c r="G734" s="16">
        <v>1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 t="s">
        <v>25</v>
      </c>
      <c r="P734" s="16" t="s">
        <v>129</v>
      </c>
      <c r="Q734" s="16">
        <v>0</v>
      </c>
      <c r="R734" s="16">
        <v>0</v>
      </c>
      <c r="S734" s="16">
        <v>2</v>
      </c>
      <c r="T734" s="16">
        <v>7</v>
      </c>
      <c r="U734" s="16">
        <v>8</v>
      </c>
      <c r="V734" s="16">
        <v>2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20.3</v>
      </c>
      <c r="AG734" s="16">
        <v>24.4</v>
      </c>
      <c r="AH734" s="16">
        <v>10</v>
      </c>
      <c r="AI734" s="16">
        <v>52.63</v>
      </c>
      <c r="AJ734" s="16">
        <v>20.100000000000001</v>
      </c>
      <c r="AK734" s="16">
        <v>4.2</v>
      </c>
      <c r="AL734" s="16">
        <v>17.7</v>
      </c>
      <c r="AM734" s="16" t="s">
        <v>25</v>
      </c>
    </row>
    <row r="735" spans="1:39" s="16" customFormat="1" ht="11.4">
      <c r="A735" s="16" t="s">
        <v>130</v>
      </c>
      <c r="B735" s="16">
        <v>15</v>
      </c>
      <c r="C735" s="16">
        <v>3</v>
      </c>
      <c r="D735" s="16">
        <v>11</v>
      </c>
      <c r="E735" s="16">
        <v>0</v>
      </c>
      <c r="F735" s="16">
        <v>0</v>
      </c>
      <c r="G735" s="16">
        <v>0</v>
      </c>
      <c r="H735" s="16">
        <v>1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 t="s">
        <v>25</v>
      </c>
      <c r="P735" s="16" t="s">
        <v>130</v>
      </c>
      <c r="Q735" s="16">
        <v>0</v>
      </c>
      <c r="R735" s="16">
        <v>0</v>
      </c>
      <c r="S735" s="16">
        <v>1</v>
      </c>
      <c r="T735" s="16">
        <v>5</v>
      </c>
      <c r="U735" s="16">
        <v>5</v>
      </c>
      <c r="V735" s="16">
        <v>4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21</v>
      </c>
      <c r="AG735" s="16">
        <v>26.2</v>
      </c>
      <c r="AH735" s="16">
        <v>9</v>
      </c>
      <c r="AI735" s="16">
        <v>60</v>
      </c>
      <c r="AJ735" s="16">
        <v>20.5</v>
      </c>
      <c r="AK735" s="16">
        <v>4.4000000000000004</v>
      </c>
      <c r="AL735" s="16">
        <v>19.100000000000001</v>
      </c>
      <c r="AM735" s="16" t="s">
        <v>25</v>
      </c>
    </row>
    <row r="736" spans="1:39" s="16" customFormat="1" ht="11.4">
      <c r="A736" s="16" t="s">
        <v>131</v>
      </c>
      <c r="B736" s="16">
        <v>9</v>
      </c>
      <c r="C736" s="16">
        <v>3</v>
      </c>
      <c r="D736" s="16">
        <v>6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 t="s">
        <v>25</v>
      </c>
      <c r="P736" s="16" t="s">
        <v>131</v>
      </c>
      <c r="Q736" s="16">
        <v>0</v>
      </c>
      <c r="R736" s="16">
        <v>1</v>
      </c>
      <c r="S736" s="16">
        <v>0</v>
      </c>
      <c r="T736" s="16">
        <v>5</v>
      </c>
      <c r="U736" s="16">
        <v>2</v>
      </c>
      <c r="V736" s="16">
        <v>1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19</v>
      </c>
      <c r="AG736" s="16" t="s">
        <v>151</v>
      </c>
      <c r="AH736" s="16">
        <v>3</v>
      </c>
      <c r="AI736" s="16">
        <v>33.33</v>
      </c>
      <c r="AJ736" s="16" t="s">
        <v>151</v>
      </c>
      <c r="AK736" s="16">
        <v>5.0999999999999996</v>
      </c>
      <c r="AL736" s="16">
        <v>26.5</v>
      </c>
      <c r="AM736" s="16" t="s">
        <v>25</v>
      </c>
    </row>
    <row r="737" spans="1:39" s="16" customFormat="1" ht="11.4">
      <c r="A737" s="16" t="s">
        <v>132</v>
      </c>
      <c r="B737" s="16">
        <v>13</v>
      </c>
      <c r="C737" s="16">
        <v>3</v>
      </c>
      <c r="D737" s="16">
        <v>9</v>
      </c>
      <c r="E737" s="16">
        <v>1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 t="s">
        <v>25</v>
      </c>
      <c r="P737" s="16" t="s">
        <v>132</v>
      </c>
      <c r="Q737" s="16">
        <v>0</v>
      </c>
      <c r="R737" s="16">
        <v>0</v>
      </c>
      <c r="S737" s="16">
        <v>0</v>
      </c>
      <c r="T737" s="16">
        <v>5</v>
      </c>
      <c r="U737" s="16">
        <v>6</v>
      </c>
      <c r="V737" s="16">
        <v>2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21.5</v>
      </c>
      <c r="AG737" s="16">
        <v>27.3</v>
      </c>
      <c r="AH737" s="16">
        <v>8</v>
      </c>
      <c r="AI737" s="16">
        <v>61.54</v>
      </c>
      <c r="AJ737" s="16">
        <v>20.399999999999999</v>
      </c>
      <c r="AK737" s="16">
        <v>3.8</v>
      </c>
      <c r="AL737" s="16">
        <v>14.8</v>
      </c>
      <c r="AM737" s="16" t="s">
        <v>25</v>
      </c>
    </row>
    <row r="738" spans="1:39" s="16" customFormat="1" ht="11.4">
      <c r="A738" s="16" t="s">
        <v>133</v>
      </c>
      <c r="B738" s="16">
        <v>13</v>
      </c>
      <c r="C738" s="16">
        <v>4</v>
      </c>
      <c r="D738" s="16">
        <v>8</v>
      </c>
      <c r="E738" s="16">
        <v>0</v>
      </c>
      <c r="F738" s="16">
        <v>0</v>
      </c>
      <c r="G738" s="16">
        <v>1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 t="s">
        <v>25</v>
      </c>
      <c r="P738" s="16" t="s">
        <v>133</v>
      </c>
      <c r="Q738" s="16">
        <v>0</v>
      </c>
      <c r="R738" s="16">
        <v>0</v>
      </c>
      <c r="S738" s="16">
        <v>2</v>
      </c>
      <c r="T738" s="16">
        <v>6</v>
      </c>
      <c r="U738" s="16">
        <v>2</v>
      </c>
      <c r="V738" s="16">
        <v>1</v>
      </c>
      <c r="W738" s="16">
        <v>2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20.2</v>
      </c>
      <c r="AG738" s="16">
        <v>30.3</v>
      </c>
      <c r="AH738" s="16">
        <v>5</v>
      </c>
      <c r="AI738" s="16">
        <v>38.46</v>
      </c>
      <c r="AJ738" s="16">
        <v>19.2</v>
      </c>
      <c r="AK738" s="16">
        <v>6.7</v>
      </c>
      <c r="AL738" s="16">
        <v>44.3</v>
      </c>
      <c r="AM738" s="16" t="s">
        <v>25</v>
      </c>
    </row>
    <row r="739" spans="1:39" s="16" customFormat="1" ht="11.4">
      <c r="A739" s="16" t="s">
        <v>134</v>
      </c>
      <c r="B739" s="16">
        <v>9</v>
      </c>
      <c r="C739" s="16">
        <v>1</v>
      </c>
      <c r="D739" s="16">
        <v>8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 t="s">
        <v>25</v>
      </c>
      <c r="P739" s="16" t="s">
        <v>134</v>
      </c>
      <c r="Q739" s="16">
        <v>0</v>
      </c>
      <c r="R739" s="16">
        <v>0</v>
      </c>
      <c r="S739" s="16">
        <v>1</v>
      </c>
      <c r="T739" s="16">
        <v>1</v>
      </c>
      <c r="U739" s="16">
        <v>4</v>
      </c>
      <c r="V739" s="16">
        <v>2</v>
      </c>
      <c r="W739" s="16">
        <v>1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22.6</v>
      </c>
      <c r="AG739" s="16" t="s">
        <v>151</v>
      </c>
      <c r="AH739" s="16">
        <v>7</v>
      </c>
      <c r="AI739" s="16">
        <v>77.78</v>
      </c>
      <c r="AJ739" s="16" t="s">
        <v>151</v>
      </c>
      <c r="AK739" s="16">
        <v>5</v>
      </c>
      <c r="AL739" s="16">
        <v>24.9</v>
      </c>
      <c r="AM739" s="16" t="s">
        <v>25</v>
      </c>
    </row>
    <row r="740" spans="1:39" s="16" customFormat="1" ht="11.4">
      <c r="A740" s="16" t="s">
        <v>135</v>
      </c>
      <c r="B740" s="16">
        <v>10</v>
      </c>
      <c r="C740" s="16">
        <v>2</v>
      </c>
      <c r="D740" s="16">
        <v>7</v>
      </c>
      <c r="E740" s="16">
        <v>0</v>
      </c>
      <c r="F740" s="16">
        <v>0</v>
      </c>
      <c r="G740" s="16">
        <v>1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 t="s">
        <v>25</v>
      </c>
      <c r="P740" s="16" t="s">
        <v>135</v>
      </c>
      <c r="Q740" s="16">
        <v>0</v>
      </c>
      <c r="R740" s="16">
        <v>0</v>
      </c>
      <c r="S740" s="16">
        <v>3</v>
      </c>
      <c r="T740" s="16">
        <v>4</v>
      </c>
      <c r="U740" s="16">
        <v>2</v>
      </c>
      <c r="V740" s="16">
        <v>1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17.8</v>
      </c>
      <c r="AG740" s="16" t="s">
        <v>151</v>
      </c>
      <c r="AH740" s="16">
        <v>3</v>
      </c>
      <c r="AI740" s="16">
        <v>30</v>
      </c>
      <c r="AJ740" s="16" t="s">
        <v>151</v>
      </c>
      <c r="AK740" s="16">
        <v>5.4</v>
      </c>
      <c r="AL740" s="16">
        <v>28.7</v>
      </c>
      <c r="AM740" s="16" t="s">
        <v>25</v>
      </c>
    </row>
    <row r="741" spans="1:39" s="16" customFormat="1" ht="11.4">
      <c r="A741" s="16" t="s">
        <v>136</v>
      </c>
      <c r="B741" s="16">
        <v>3</v>
      </c>
      <c r="C741" s="16">
        <v>1</v>
      </c>
      <c r="D741" s="16">
        <v>1</v>
      </c>
      <c r="E741" s="16">
        <v>0</v>
      </c>
      <c r="F741" s="16">
        <v>1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 t="s">
        <v>25</v>
      </c>
      <c r="P741" s="16" t="s">
        <v>136</v>
      </c>
      <c r="Q741" s="16">
        <v>0</v>
      </c>
      <c r="R741" s="16">
        <v>0</v>
      </c>
      <c r="S741" s="16">
        <v>0</v>
      </c>
      <c r="T741" s="16">
        <v>0</v>
      </c>
      <c r="U741" s="16">
        <v>1</v>
      </c>
      <c r="V741" s="16">
        <v>2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25</v>
      </c>
      <c r="AG741" s="16" t="s">
        <v>151</v>
      </c>
      <c r="AH741" s="16">
        <v>3</v>
      </c>
      <c r="AI741" s="16">
        <v>100</v>
      </c>
      <c r="AJ741" s="16" t="s">
        <v>151</v>
      </c>
      <c r="AK741" s="16">
        <v>1.9</v>
      </c>
      <c r="AL741" s="16">
        <v>3.6</v>
      </c>
      <c r="AM741" s="16" t="s">
        <v>25</v>
      </c>
    </row>
    <row r="742" spans="1:39" s="16" customFormat="1" ht="11.4">
      <c r="A742" s="16" t="s">
        <v>137</v>
      </c>
      <c r="B742" s="16">
        <v>3</v>
      </c>
      <c r="C742" s="16">
        <v>1</v>
      </c>
      <c r="D742" s="16">
        <v>1</v>
      </c>
      <c r="E742" s="16">
        <v>0</v>
      </c>
      <c r="F742" s="16">
        <v>0</v>
      </c>
      <c r="G742" s="16">
        <v>1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 t="s">
        <v>25</v>
      </c>
      <c r="P742" s="16" t="s">
        <v>137</v>
      </c>
      <c r="Q742" s="16">
        <v>0</v>
      </c>
      <c r="R742" s="16">
        <v>0</v>
      </c>
      <c r="S742" s="16">
        <v>1</v>
      </c>
      <c r="T742" s="16">
        <v>1</v>
      </c>
      <c r="U742" s="16">
        <v>1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18.5</v>
      </c>
      <c r="AG742" s="16" t="s">
        <v>151</v>
      </c>
      <c r="AH742" s="16">
        <v>1</v>
      </c>
      <c r="AI742" s="16">
        <v>33.33</v>
      </c>
      <c r="AJ742" s="16" t="s">
        <v>151</v>
      </c>
      <c r="AK742" s="16">
        <v>3.5</v>
      </c>
      <c r="AL742" s="16">
        <v>12</v>
      </c>
      <c r="AM742" s="16" t="s">
        <v>25</v>
      </c>
    </row>
    <row r="743" spans="1:39" s="16" customFormat="1" ht="11.4">
      <c r="A743" s="16" t="s">
        <v>138</v>
      </c>
      <c r="B743" s="16">
        <v>3</v>
      </c>
      <c r="C743" s="16">
        <v>0</v>
      </c>
      <c r="D743" s="16">
        <v>3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 t="s">
        <v>25</v>
      </c>
      <c r="P743" s="16" t="s">
        <v>138</v>
      </c>
      <c r="Q743" s="16">
        <v>0</v>
      </c>
      <c r="R743" s="16">
        <v>0</v>
      </c>
      <c r="S743" s="16">
        <v>0</v>
      </c>
      <c r="T743" s="16">
        <v>3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17.2</v>
      </c>
      <c r="AG743" s="16" t="s">
        <v>151</v>
      </c>
      <c r="AH743" s="16">
        <v>0</v>
      </c>
      <c r="AI743" s="16">
        <v>0</v>
      </c>
      <c r="AJ743" s="16" t="s">
        <v>151</v>
      </c>
      <c r="AK743" s="16">
        <v>1.7</v>
      </c>
      <c r="AL743" s="16">
        <v>2.9</v>
      </c>
      <c r="AM743" s="16" t="s">
        <v>25</v>
      </c>
    </row>
    <row r="744" spans="1:39" s="16" customFormat="1" ht="11.4">
      <c r="A744" s="16" t="s">
        <v>139</v>
      </c>
      <c r="B744" s="16">
        <v>5</v>
      </c>
      <c r="C744" s="16">
        <v>1</v>
      </c>
      <c r="D744" s="16">
        <v>4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 t="s">
        <v>25</v>
      </c>
      <c r="P744" s="16" t="s">
        <v>139</v>
      </c>
      <c r="Q744" s="16">
        <v>0</v>
      </c>
      <c r="R744" s="16">
        <v>0</v>
      </c>
      <c r="S744" s="16">
        <v>0</v>
      </c>
      <c r="T744" s="16">
        <v>3</v>
      </c>
      <c r="U744" s="16">
        <v>0</v>
      </c>
      <c r="V744" s="16">
        <v>2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21</v>
      </c>
      <c r="AG744" s="16" t="s">
        <v>151</v>
      </c>
      <c r="AH744" s="16">
        <v>2</v>
      </c>
      <c r="AI744" s="16">
        <v>40</v>
      </c>
      <c r="AJ744" s="16" t="s">
        <v>151</v>
      </c>
      <c r="AK744" s="16">
        <v>5.2</v>
      </c>
      <c r="AL744" s="16">
        <v>26.7</v>
      </c>
      <c r="AM744" s="16" t="s">
        <v>25</v>
      </c>
    </row>
    <row r="745" spans="1:39" s="16" customFormat="1" ht="11.4">
      <c r="A745" s="16" t="s">
        <v>140</v>
      </c>
      <c r="B745" s="16">
        <v>8</v>
      </c>
      <c r="C745" s="16">
        <v>3</v>
      </c>
      <c r="D745" s="16">
        <v>5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 t="s">
        <v>25</v>
      </c>
      <c r="P745" s="16" t="s">
        <v>140</v>
      </c>
      <c r="Q745" s="16">
        <v>0</v>
      </c>
      <c r="R745" s="16">
        <v>0</v>
      </c>
      <c r="S745" s="16">
        <v>0</v>
      </c>
      <c r="T745" s="16">
        <v>5</v>
      </c>
      <c r="U745" s="16">
        <v>2</v>
      </c>
      <c r="V745" s="16">
        <v>0</v>
      </c>
      <c r="W745" s="16">
        <v>1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21.1</v>
      </c>
      <c r="AG745" s="16" t="s">
        <v>151</v>
      </c>
      <c r="AH745" s="16">
        <v>3</v>
      </c>
      <c r="AI745" s="16">
        <v>37.5</v>
      </c>
      <c r="AJ745" s="16" t="s">
        <v>151</v>
      </c>
      <c r="AK745" s="16">
        <v>4</v>
      </c>
      <c r="AL745" s="16">
        <v>15.7</v>
      </c>
      <c r="AM745" s="16" t="s">
        <v>25</v>
      </c>
    </row>
    <row r="746" spans="1:39" s="16" customFormat="1" ht="11.4">
      <c r="A746" s="16" t="s">
        <v>141</v>
      </c>
      <c r="B746" s="16">
        <v>5</v>
      </c>
      <c r="C746" s="16">
        <v>1</v>
      </c>
      <c r="D746" s="16">
        <v>3</v>
      </c>
      <c r="E746" s="16">
        <v>0</v>
      </c>
      <c r="F746" s="16">
        <v>0</v>
      </c>
      <c r="G746" s="16">
        <v>1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 t="s">
        <v>25</v>
      </c>
      <c r="P746" s="16" t="s">
        <v>141</v>
      </c>
      <c r="Q746" s="16">
        <v>0</v>
      </c>
      <c r="R746" s="16">
        <v>0</v>
      </c>
      <c r="S746" s="16">
        <v>0</v>
      </c>
      <c r="T746" s="16">
        <v>1</v>
      </c>
      <c r="U746" s="16">
        <v>2</v>
      </c>
      <c r="V746" s="16">
        <v>1</v>
      </c>
      <c r="W746" s="16">
        <v>0</v>
      </c>
      <c r="X746" s="16">
        <v>1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25.3</v>
      </c>
      <c r="AG746" s="16" t="s">
        <v>151</v>
      </c>
      <c r="AH746" s="16">
        <v>4</v>
      </c>
      <c r="AI746" s="16">
        <v>80</v>
      </c>
      <c r="AJ746" s="16" t="s">
        <v>151</v>
      </c>
      <c r="AK746" s="16">
        <v>6.6</v>
      </c>
      <c r="AL746" s="16">
        <v>44.2</v>
      </c>
      <c r="AM746" s="16" t="s">
        <v>25</v>
      </c>
    </row>
    <row r="747" spans="1:39" s="16" customFormat="1" ht="11.4">
      <c r="A747" s="16" t="s">
        <v>142</v>
      </c>
      <c r="B747" s="16">
        <v>3</v>
      </c>
      <c r="C747" s="16">
        <v>0</v>
      </c>
      <c r="D747" s="16">
        <v>3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 t="s">
        <v>25</v>
      </c>
      <c r="P747" s="16" t="s">
        <v>142</v>
      </c>
      <c r="Q747" s="16">
        <v>0</v>
      </c>
      <c r="R747" s="16">
        <v>1</v>
      </c>
      <c r="S747" s="16">
        <v>0</v>
      </c>
      <c r="T747" s="16">
        <v>2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14.6</v>
      </c>
      <c r="AG747" s="16" t="s">
        <v>151</v>
      </c>
      <c r="AH747" s="16">
        <v>0</v>
      </c>
      <c r="AI747" s="16">
        <v>0</v>
      </c>
      <c r="AJ747" s="16" t="s">
        <v>151</v>
      </c>
      <c r="AK747" s="16">
        <v>6</v>
      </c>
      <c r="AL747" s="16">
        <v>36.200000000000003</v>
      </c>
      <c r="AM747" s="16" t="s">
        <v>25</v>
      </c>
    </row>
    <row r="748" spans="1:39" s="16" customFormat="1" ht="11.4">
      <c r="A748" s="16" t="s">
        <v>143</v>
      </c>
      <c r="B748" s="16">
        <v>3</v>
      </c>
      <c r="C748" s="16">
        <v>0</v>
      </c>
      <c r="D748" s="16">
        <v>2</v>
      </c>
      <c r="E748" s="16">
        <v>0</v>
      </c>
      <c r="F748" s="16">
        <v>0</v>
      </c>
      <c r="G748" s="16">
        <v>1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 t="s">
        <v>25</v>
      </c>
      <c r="P748" s="16" t="s">
        <v>143</v>
      </c>
      <c r="Q748" s="16">
        <v>0</v>
      </c>
      <c r="R748" s="16">
        <v>0</v>
      </c>
      <c r="S748" s="16">
        <v>1</v>
      </c>
      <c r="T748" s="16">
        <v>1</v>
      </c>
      <c r="U748" s="16">
        <v>1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17.100000000000001</v>
      </c>
      <c r="AG748" s="16" t="s">
        <v>151</v>
      </c>
      <c r="AH748" s="16">
        <v>1</v>
      </c>
      <c r="AI748" s="16">
        <v>33.33</v>
      </c>
      <c r="AJ748" s="16" t="s">
        <v>151</v>
      </c>
      <c r="AK748" s="16">
        <v>3.6</v>
      </c>
      <c r="AL748" s="16">
        <v>12.7</v>
      </c>
      <c r="AM748" s="16" t="s">
        <v>25</v>
      </c>
    </row>
    <row r="749" spans="1:39" s="16" customFormat="1" ht="11.4">
      <c r="A749" s="16" t="s">
        <v>144</v>
      </c>
      <c r="B749" s="16">
        <v>1</v>
      </c>
      <c r="C749" s="16">
        <v>0</v>
      </c>
      <c r="D749" s="16">
        <v>1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 t="s">
        <v>25</v>
      </c>
      <c r="P749" s="16" t="s">
        <v>144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1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27.4</v>
      </c>
      <c r="AG749" s="16" t="s">
        <v>151</v>
      </c>
      <c r="AH749" s="16">
        <v>1</v>
      </c>
      <c r="AI749" s="16">
        <v>100</v>
      </c>
      <c r="AJ749" s="16" t="s">
        <v>151</v>
      </c>
      <c r="AK749" s="16" t="s">
        <v>151</v>
      </c>
      <c r="AL749" s="16" t="s">
        <v>151</v>
      </c>
      <c r="AM749" s="16" t="s">
        <v>25</v>
      </c>
    </row>
    <row r="750" spans="1:39" s="16" customFormat="1" ht="11.4">
      <c r="A750" s="16" t="s">
        <v>145</v>
      </c>
      <c r="B750" s="16">
        <v>3</v>
      </c>
      <c r="C750" s="16">
        <v>0</v>
      </c>
      <c r="D750" s="16">
        <v>3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 t="s">
        <v>25</v>
      </c>
      <c r="P750" s="16" t="s">
        <v>145</v>
      </c>
      <c r="Q750" s="16">
        <v>0</v>
      </c>
      <c r="R750" s="16">
        <v>0</v>
      </c>
      <c r="S750" s="16">
        <v>0</v>
      </c>
      <c r="T750" s="16">
        <v>2</v>
      </c>
      <c r="U750" s="16">
        <v>1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18.7</v>
      </c>
      <c r="AG750" s="16" t="s">
        <v>151</v>
      </c>
      <c r="AH750" s="16">
        <v>1</v>
      </c>
      <c r="AI750" s="16">
        <v>33.33</v>
      </c>
      <c r="AJ750" s="16" t="s">
        <v>151</v>
      </c>
      <c r="AK750" s="16">
        <v>2.2000000000000002</v>
      </c>
      <c r="AL750" s="16">
        <v>4.5999999999999996</v>
      </c>
      <c r="AM750" s="16" t="s">
        <v>25</v>
      </c>
    </row>
    <row r="751" spans="1:39" s="16" customFormat="1" ht="11.4">
      <c r="A751" s="16" t="s">
        <v>146</v>
      </c>
      <c r="B751" s="16">
        <v>0</v>
      </c>
      <c r="C751" s="16">
        <v>0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 t="s">
        <v>25</v>
      </c>
      <c r="P751" s="16" t="s">
        <v>146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 t="s">
        <v>151</v>
      </c>
      <c r="AG751" s="16" t="s">
        <v>151</v>
      </c>
      <c r="AH751" s="16">
        <v>0</v>
      </c>
      <c r="AI751" s="16">
        <v>0</v>
      </c>
      <c r="AJ751" s="16" t="s">
        <v>151</v>
      </c>
      <c r="AK751" s="16" t="s">
        <v>151</v>
      </c>
      <c r="AL751" s="16" t="s">
        <v>151</v>
      </c>
      <c r="AM751" s="16" t="s">
        <v>25</v>
      </c>
    </row>
    <row r="752" spans="1:39" s="17" customFormat="1" ht="12">
      <c r="A752" s="17" t="s">
        <v>147</v>
      </c>
      <c r="B752" s="17">
        <v>606</v>
      </c>
      <c r="C752" s="17">
        <v>37</v>
      </c>
      <c r="D752" s="17">
        <v>549</v>
      </c>
      <c r="E752" s="17">
        <v>2</v>
      </c>
      <c r="F752" s="17">
        <v>10</v>
      </c>
      <c r="G752" s="17">
        <v>7</v>
      </c>
      <c r="H752" s="17">
        <v>1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 t="s">
        <v>25</v>
      </c>
      <c r="P752" s="17" t="s">
        <v>147</v>
      </c>
      <c r="Q752" s="17">
        <v>0</v>
      </c>
      <c r="R752" s="17">
        <v>10</v>
      </c>
      <c r="S752" s="17">
        <v>106</v>
      </c>
      <c r="T752" s="17">
        <v>298</v>
      </c>
      <c r="U752" s="17">
        <v>150</v>
      </c>
      <c r="V752" s="17">
        <v>35</v>
      </c>
      <c r="W752" s="17">
        <v>6</v>
      </c>
      <c r="X752" s="17">
        <v>0</v>
      </c>
      <c r="Y752" s="17">
        <v>1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18.5</v>
      </c>
      <c r="AG752" s="17">
        <v>22.6</v>
      </c>
      <c r="AH752" s="17">
        <v>192</v>
      </c>
      <c r="AI752" s="17">
        <v>31.68</v>
      </c>
      <c r="AJ752" s="17">
        <v>18.100000000000001</v>
      </c>
      <c r="AK752" s="17">
        <v>4.3</v>
      </c>
      <c r="AL752" s="17">
        <v>18.7</v>
      </c>
      <c r="AM752" s="17" t="s">
        <v>25</v>
      </c>
    </row>
    <row r="753" spans="1:39" s="17" customFormat="1" ht="12">
      <c r="A753" s="17" t="s">
        <v>148</v>
      </c>
      <c r="B753" s="17">
        <v>740</v>
      </c>
      <c r="C753" s="17">
        <v>63</v>
      </c>
      <c r="D753" s="17">
        <v>645</v>
      </c>
      <c r="E753" s="17">
        <v>4</v>
      </c>
      <c r="F753" s="17">
        <v>15</v>
      </c>
      <c r="G753" s="17">
        <v>11</v>
      </c>
      <c r="H753" s="17">
        <v>2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 t="s">
        <v>25</v>
      </c>
      <c r="P753" s="17" t="s">
        <v>148</v>
      </c>
      <c r="Q753" s="17">
        <v>0</v>
      </c>
      <c r="R753" s="17">
        <v>11</v>
      </c>
      <c r="S753" s="17">
        <v>118</v>
      </c>
      <c r="T753" s="17">
        <v>358</v>
      </c>
      <c r="U753" s="17">
        <v>190</v>
      </c>
      <c r="V753" s="17">
        <v>53</v>
      </c>
      <c r="W753" s="17">
        <v>9</v>
      </c>
      <c r="X753" s="17">
        <v>0</v>
      </c>
      <c r="Y753" s="17">
        <v>1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18.8</v>
      </c>
      <c r="AG753" s="17">
        <v>23.2</v>
      </c>
      <c r="AH753" s="17">
        <v>253</v>
      </c>
      <c r="AI753" s="17">
        <v>34.19</v>
      </c>
      <c r="AJ753" s="17">
        <v>18.399999999999999</v>
      </c>
      <c r="AK753" s="17">
        <v>4.4000000000000004</v>
      </c>
      <c r="AL753" s="17">
        <v>19.5</v>
      </c>
      <c r="AM753" s="17" t="s">
        <v>25</v>
      </c>
    </row>
    <row r="754" spans="1:39" s="17" customFormat="1" ht="12">
      <c r="A754" s="17" t="s">
        <v>149</v>
      </c>
      <c r="B754" s="17">
        <v>768</v>
      </c>
      <c r="C754" s="17">
        <v>68</v>
      </c>
      <c r="D754" s="17">
        <v>666</v>
      </c>
      <c r="E754" s="17">
        <v>4</v>
      </c>
      <c r="F754" s="17">
        <v>15</v>
      </c>
      <c r="G754" s="17">
        <v>13</v>
      </c>
      <c r="H754" s="17">
        <v>2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 t="s">
        <v>25</v>
      </c>
      <c r="P754" s="17" t="s">
        <v>149</v>
      </c>
      <c r="Q754" s="17">
        <v>0</v>
      </c>
      <c r="R754" s="17">
        <v>12</v>
      </c>
      <c r="S754" s="17">
        <v>119</v>
      </c>
      <c r="T754" s="17">
        <v>372</v>
      </c>
      <c r="U754" s="17">
        <v>196</v>
      </c>
      <c r="V754" s="17">
        <v>57</v>
      </c>
      <c r="W754" s="17">
        <v>10</v>
      </c>
      <c r="X754" s="17">
        <v>1</v>
      </c>
      <c r="Y754" s="17">
        <v>1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18.8</v>
      </c>
      <c r="AG754" s="17">
        <v>23.3</v>
      </c>
      <c r="AH754" s="17">
        <v>265</v>
      </c>
      <c r="AI754" s="17">
        <v>34.51</v>
      </c>
      <c r="AJ754" s="17">
        <v>18.399999999999999</v>
      </c>
      <c r="AK754" s="17">
        <v>4.5</v>
      </c>
      <c r="AL754" s="17">
        <v>20</v>
      </c>
      <c r="AM754" s="17" t="s">
        <v>25</v>
      </c>
    </row>
    <row r="755" spans="1:39" s="17" customFormat="1" ht="12">
      <c r="A755" s="17" t="s">
        <v>150</v>
      </c>
      <c r="B755" s="17">
        <v>812</v>
      </c>
      <c r="C755" s="17">
        <v>70</v>
      </c>
      <c r="D755" s="17">
        <v>708</v>
      </c>
      <c r="E755" s="17">
        <v>4</v>
      </c>
      <c r="F755" s="17">
        <v>15</v>
      </c>
      <c r="G755" s="17">
        <v>13</v>
      </c>
      <c r="H755" s="17">
        <v>2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 t="s">
        <v>25</v>
      </c>
      <c r="P755" s="17" t="s">
        <v>150</v>
      </c>
      <c r="Q755" s="17">
        <v>0</v>
      </c>
      <c r="R755" s="17">
        <v>14</v>
      </c>
      <c r="S755" s="17">
        <v>120</v>
      </c>
      <c r="T755" s="17">
        <v>397</v>
      </c>
      <c r="U755" s="17">
        <v>209</v>
      </c>
      <c r="V755" s="17">
        <v>60</v>
      </c>
      <c r="W755" s="17">
        <v>10</v>
      </c>
      <c r="X755" s="17">
        <v>1</v>
      </c>
      <c r="Y755" s="17">
        <v>1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18.899999999999999</v>
      </c>
      <c r="AG755" s="17">
        <v>23.3</v>
      </c>
      <c r="AH755" s="17">
        <v>281</v>
      </c>
      <c r="AI755" s="17">
        <v>34.61</v>
      </c>
      <c r="AJ755" s="17">
        <v>18.5</v>
      </c>
      <c r="AK755" s="17">
        <v>4.4000000000000004</v>
      </c>
      <c r="AL755" s="17">
        <v>19.7</v>
      </c>
      <c r="AM755" s="17" t="s">
        <v>25</v>
      </c>
    </row>
    <row r="758" spans="1:39" s="15" customFormat="1">
      <c r="A758" s="15" t="s">
        <v>152</v>
      </c>
    </row>
    <row r="760" spans="1:39" s="13" customFormat="1" ht="12">
      <c r="A760" s="13" t="s">
        <v>16</v>
      </c>
      <c r="B760" s="13" t="s">
        <v>17</v>
      </c>
      <c r="C760" s="13" t="s">
        <v>18</v>
      </c>
      <c r="D760" s="13" t="s">
        <v>18</v>
      </c>
      <c r="E760" s="13" t="s">
        <v>18</v>
      </c>
      <c r="F760" s="13" t="s">
        <v>18</v>
      </c>
      <c r="G760" s="13" t="s">
        <v>18</v>
      </c>
      <c r="H760" s="13" t="s">
        <v>18</v>
      </c>
      <c r="I760" s="13" t="s">
        <v>18</v>
      </c>
      <c r="J760" s="13" t="s">
        <v>18</v>
      </c>
      <c r="K760" s="13" t="s">
        <v>18</v>
      </c>
      <c r="L760" s="13" t="s">
        <v>18</v>
      </c>
      <c r="M760" s="13" t="s">
        <v>18</v>
      </c>
      <c r="N760" s="13" t="s">
        <v>18</v>
      </c>
      <c r="O760" s="13" t="s">
        <v>19</v>
      </c>
      <c r="P760" s="13" t="s">
        <v>16</v>
      </c>
      <c r="Q760" s="13" t="s">
        <v>20</v>
      </c>
      <c r="R760" s="13" t="s">
        <v>20</v>
      </c>
      <c r="S760" s="13" t="s">
        <v>20</v>
      </c>
      <c r="T760" s="13" t="s">
        <v>20</v>
      </c>
      <c r="U760" s="13" t="s">
        <v>20</v>
      </c>
      <c r="V760" s="13" t="s">
        <v>20</v>
      </c>
      <c r="W760" s="13" t="s">
        <v>20</v>
      </c>
      <c r="X760" s="13" t="s">
        <v>20</v>
      </c>
      <c r="Y760" s="13" t="s">
        <v>20</v>
      </c>
      <c r="Z760" s="13" t="s">
        <v>20</v>
      </c>
      <c r="AA760" s="13" t="s">
        <v>20</v>
      </c>
      <c r="AB760" s="13" t="s">
        <v>20</v>
      </c>
      <c r="AC760" s="13" t="s">
        <v>20</v>
      </c>
      <c r="AD760" s="13" t="s">
        <v>20</v>
      </c>
      <c r="AE760" s="13" t="s">
        <v>20</v>
      </c>
      <c r="AF760" s="13" t="s">
        <v>21</v>
      </c>
      <c r="AG760" s="13" t="s">
        <v>22</v>
      </c>
      <c r="AH760" s="13" t="s">
        <v>23</v>
      </c>
      <c r="AI760" s="13" t="s">
        <v>24</v>
      </c>
      <c r="AJ760" s="13" t="s">
        <v>179</v>
      </c>
      <c r="AK760" s="13" t="s">
        <v>180</v>
      </c>
      <c r="AL760" s="13" t="s">
        <v>181</v>
      </c>
      <c r="AM760" s="13" t="s">
        <v>19</v>
      </c>
    </row>
    <row r="761" spans="1:39" s="13" customFormat="1" ht="12">
      <c r="A761" s="13" t="s">
        <v>25</v>
      </c>
      <c r="B761" s="13" t="s">
        <v>25</v>
      </c>
      <c r="C761" s="13" t="s">
        <v>26</v>
      </c>
      <c r="D761" s="13" t="s">
        <v>27</v>
      </c>
      <c r="E761" s="13" t="s">
        <v>28</v>
      </c>
      <c r="F761" s="13" t="s">
        <v>29</v>
      </c>
      <c r="G761" s="13" t="s">
        <v>30</v>
      </c>
      <c r="H761" s="13" t="s">
        <v>31</v>
      </c>
      <c r="I761" s="13" t="s">
        <v>32</v>
      </c>
      <c r="J761" s="13" t="s">
        <v>33</v>
      </c>
      <c r="K761" s="13" t="s">
        <v>34</v>
      </c>
      <c r="L761" s="13" t="s">
        <v>35</v>
      </c>
      <c r="M761" s="13" t="s">
        <v>163</v>
      </c>
      <c r="N761" s="13" t="s">
        <v>164</v>
      </c>
      <c r="O761" s="13" t="s">
        <v>25</v>
      </c>
      <c r="P761" s="13" t="s">
        <v>25</v>
      </c>
      <c r="Q761" s="13" t="s">
        <v>36</v>
      </c>
      <c r="R761" s="13" t="s">
        <v>30</v>
      </c>
      <c r="S761" s="13" t="s">
        <v>35</v>
      </c>
      <c r="T761" s="13" t="s">
        <v>37</v>
      </c>
      <c r="U761" s="13" t="s">
        <v>38</v>
      </c>
      <c r="V761" s="13" t="s">
        <v>39</v>
      </c>
      <c r="W761" s="13" t="s">
        <v>40</v>
      </c>
      <c r="X761" s="13" t="s">
        <v>41</v>
      </c>
      <c r="Y761" s="13" t="s">
        <v>42</v>
      </c>
      <c r="Z761" s="13" t="s">
        <v>43</v>
      </c>
      <c r="AA761" s="13" t="s">
        <v>44</v>
      </c>
      <c r="AB761" s="13" t="s">
        <v>45</v>
      </c>
      <c r="AC761" s="13" t="s">
        <v>46</v>
      </c>
      <c r="AD761" s="13" t="s">
        <v>47</v>
      </c>
      <c r="AE761" s="13" t="s">
        <v>48</v>
      </c>
      <c r="AF761" s="13" t="s">
        <v>25</v>
      </c>
      <c r="AG761" s="13" t="s">
        <v>49</v>
      </c>
      <c r="AH761" s="13" t="s">
        <v>38</v>
      </c>
      <c r="AI761" s="13" t="s">
        <v>38</v>
      </c>
      <c r="AJ761" s="13" t="s">
        <v>25</v>
      </c>
      <c r="AK761" s="13" t="s">
        <v>25</v>
      </c>
      <c r="AL761" s="13" t="s">
        <v>25</v>
      </c>
      <c r="AM761" s="13" t="s">
        <v>25</v>
      </c>
    </row>
    <row r="762" spans="1:39" s="13" customFormat="1" ht="12">
      <c r="A762" s="13" t="s">
        <v>25</v>
      </c>
      <c r="B762" s="13" t="s">
        <v>25</v>
      </c>
      <c r="C762" s="13" t="s">
        <v>25</v>
      </c>
      <c r="D762" s="13" t="s">
        <v>25</v>
      </c>
      <c r="E762" s="13" t="s">
        <v>25</v>
      </c>
      <c r="F762" s="13" t="s">
        <v>25</v>
      </c>
      <c r="G762" s="13" t="s">
        <v>25</v>
      </c>
      <c r="H762" s="13" t="s">
        <v>25</v>
      </c>
      <c r="I762" s="13" t="s">
        <v>25</v>
      </c>
      <c r="J762" s="13" t="s">
        <v>25</v>
      </c>
      <c r="K762" s="13" t="s">
        <v>25</v>
      </c>
      <c r="L762" s="13" t="s">
        <v>25</v>
      </c>
      <c r="M762" s="13" t="s">
        <v>25</v>
      </c>
      <c r="N762" s="13" t="s">
        <v>25</v>
      </c>
      <c r="O762" s="13" t="s">
        <v>25</v>
      </c>
      <c r="P762" s="13" t="s">
        <v>25</v>
      </c>
      <c r="Q762" s="13" t="s">
        <v>30</v>
      </c>
      <c r="R762" s="13" t="s">
        <v>35</v>
      </c>
      <c r="S762" s="13" t="s">
        <v>37</v>
      </c>
      <c r="T762" s="13" t="s">
        <v>38</v>
      </c>
      <c r="U762" s="13" t="s">
        <v>39</v>
      </c>
      <c r="V762" s="13" t="s">
        <v>40</v>
      </c>
      <c r="W762" s="13" t="s">
        <v>41</v>
      </c>
      <c r="X762" s="13" t="s">
        <v>42</v>
      </c>
      <c r="Y762" s="13" t="s">
        <v>43</v>
      </c>
      <c r="Z762" s="13" t="s">
        <v>44</v>
      </c>
      <c r="AA762" s="13" t="s">
        <v>45</v>
      </c>
      <c r="AB762" s="13" t="s">
        <v>46</v>
      </c>
      <c r="AC762" s="13" t="s">
        <v>47</v>
      </c>
      <c r="AD762" s="13" t="s">
        <v>48</v>
      </c>
      <c r="AE762" s="13" t="s">
        <v>50</v>
      </c>
      <c r="AF762" s="13" t="s">
        <v>25</v>
      </c>
      <c r="AG762" s="13" t="s">
        <v>25</v>
      </c>
      <c r="AH762" s="13" t="s">
        <v>25</v>
      </c>
      <c r="AI762" s="13" t="s">
        <v>25</v>
      </c>
      <c r="AJ762" s="13" t="s">
        <v>25</v>
      </c>
      <c r="AK762" s="13" t="s">
        <v>25</v>
      </c>
      <c r="AL762" s="13" t="s">
        <v>25</v>
      </c>
      <c r="AM762" s="13" t="s">
        <v>25</v>
      </c>
    </row>
    <row r="763" spans="1:39" s="16" customFormat="1" ht="11.4">
      <c r="A763" s="16" t="s">
        <v>51</v>
      </c>
      <c r="B763" s="16">
        <v>5</v>
      </c>
      <c r="C763" s="16">
        <v>1</v>
      </c>
      <c r="D763" s="16">
        <v>4</v>
      </c>
      <c r="E763" s="16">
        <v>0</v>
      </c>
      <c r="F763" s="16">
        <v>1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 t="s">
        <v>25</v>
      </c>
      <c r="P763" s="16" t="s">
        <v>51</v>
      </c>
      <c r="Q763" s="16">
        <v>0</v>
      </c>
      <c r="R763" s="16">
        <v>0</v>
      </c>
      <c r="S763" s="16">
        <v>0</v>
      </c>
      <c r="T763" s="16">
        <v>2</v>
      </c>
      <c r="U763" s="16">
        <v>2</v>
      </c>
      <c r="V763" s="16">
        <v>1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19.5</v>
      </c>
      <c r="AG763" s="16" t="s">
        <v>151</v>
      </c>
      <c r="AH763" s="16">
        <v>2</v>
      </c>
      <c r="AI763" s="16">
        <v>43.24</v>
      </c>
      <c r="AJ763" s="16" t="s">
        <v>151</v>
      </c>
      <c r="AK763" s="16">
        <v>5.3</v>
      </c>
      <c r="AL763" s="16">
        <v>27.9</v>
      </c>
      <c r="AM763" s="16" t="s">
        <v>25</v>
      </c>
    </row>
    <row r="764" spans="1:39" s="16" customFormat="1" ht="11.4">
      <c r="A764" s="16" t="s">
        <v>55</v>
      </c>
      <c r="B764" s="16">
        <v>5</v>
      </c>
      <c r="C764" s="16">
        <v>1</v>
      </c>
      <c r="D764" s="16">
        <v>4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 t="s">
        <v>25</v>
      </c>
      <c r="P764" s="16" t="s">
        <v>55</v>
      </c>
      <c r="Q764" s="16">
        <v>0</v>
      </c>
      <c r="R764" s="16">
        <v>0</v>
      </c>
      <c r="S764" s="16">
        <v>1</v>
      </c>
      <c r="T764" s="16">
        <v>3</v>
      </c>
      <c r="U764" s="16">
        <v>1</v>
      </c>
      <c r="V764" s="16">
        <v>1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19.100000000000001</v>
      </c>
      <c r="AG764" s="16" t="s">
        <v>151</v>
      </c>
      <c r="AH764" s="16">
        <v>2</v>
      </c>
      <c r="AI764" s="16">
        <v>36.840000000000003</v>
      </c>
      <c r="AJ764" s="16" t="s">
        <v>151</v>
      </c>
      <c r="AK764" s="16">
        <v>5.0999999999999996</v>
      </c>
      <c r="AL764" s="16">
        <v>26.1</v>
      </c>
      <c r="AM764" s="16" t="s">
        <v>25</v>
      </c>
    </row>
    <row r="765" spans="1:39" s="16" customFormat="1" ht="11.4">
      <c r="A765" s="16" t="s">
        <v>59</v>
      </c>
      <c r="B765" s="16">
        <v>3</v>
      </c>
      <c r="C765" s="16">
        <v>0</v>
      </c>
      <c r="D765" s="16">
        <v>3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 t="s">
        <v>25</v>
      </c>
      <c r="P765" s="16" t="s">
        <v>59</v>
      </c>
      <c r="Q765" s="16">
        <v>0</v>
      </c>
      <c r="R765" s="16">
        <v>0</v>
      </c>
      <c r="S765" s="16">
        <v>0</v>
      </c>
      <c r="T765" s="16">
        <v>1</v>
      </c>
      <c r="U765" s="16">
        <v>1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19.7</v>
      </c>
      <c r="AG765" s="16" t="s">
        <v>151</v>
      </c>
      <c r="AH765" s="16">
        <v>2</v>
      </c>
      <c r="AI765" s="16">
        <v>50</v>
      </c>
      <c r="AJ765" s="16" t="s">
        <v>151</v>
      </c>
      <c r="AK765" s="16">
        <v>3.6</v>
      </c>
      <c r="AL765" s="16">
        <v>12.9</v>
      </c>
      <c r="AM765" s="16" t="s">
        <v>25</v>
      </c>
    </row>
    <row r="766" spans="1:39" s="16" customFormat="1" ht="11.4">
      <c r="A766" s="16" t="s">
        <v>63</v>
      </c>
      <c r="B766" s="16">
        <v>2</v>
      </c>
      <c r="C766" s="16">
        <v>0</v>
      </c>
      <c r="D766" s="16">
        <v>2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 t="s">
        <v>25</v>
      </c>
      <c r="P766" s="16" t="s">
        <v>63</v>
      </c>
      <c r="Q766" s="16">
        <v>0</v>
      </c>
      <c r="R766" s="16">
        <v>0</v>
      </c>
      <c r="S766" s="16">
        <v>0</v>
      </c>
      <c r="T766" s="16">
        <v>1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18.8</v>
      </c>
      <c r="AG766" s="16" t="s">
        <v>151</v>
      </c>
      <c r="AH766" s="16">
        <v>0</v>
      </c>
      <c r="AI766" s="16">
        <v>27.27</v>
      </c>
      <c r="AJ766" s="16" t="s">
        <v>151</v>
      </c>
      <c r="AK766" s="16">
        <v>2.6</v>
      </c>
      <c r="AL766" s="16">
        <v>6.8</v>
      </c>
      <c r="AM766" s="16" t="s">
        <v>25</v>
      </c>
    </row>
    <row r="767" spans="1:39" s="16" customFormat="1" ht="11.4">
      <c r="A767" s="16" t="s">
        <v>67</v>
      </c>
      <c r="B767" s="16">
        <v>2</v>
      </c>
      <c r="C767" s="16">
        <v>0</v>
      </c>
      <c r="D767" s="16">
        <v>1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 t="s">
        <v>25</v>
      </c>
      <c r="P767" s="16" t="s">
        <v>67</v>
      </c>
      <c r="Q767" s="16">
        <v>0</v>
      </c>
      <c r="R767" s="16">
        <v>0</v>
      </c>
      <c r="S767" s="16">
        <v>0</v>
      </c>
      <c r="T767" s="16">
        <v>1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16.600000000000001</v>
      </c>
      <c r="AG767" s="16" t="s">
        <v>151</v>
      </c>
      <c r="AH767" s="16">
        <v>0</v>
      </c>
      <c r="AI767" s="16">
        <v>18.18</v>
      </c>
      <c r="AJ767" s="16" t="s">
        <v>151</v>
      </c>
      <c r="AK767" s="16">
        <v>5.7</v>
      </c>
      <c r="AL767" s="16">
        <v>32.299999999999997</v>
      </c>
      <c r="AM767" s="16" t="s">
        <v>25</v>
      </c>
    </row>
    <row r="768" spans="1:39" s="16" customFormat="1" ht="11.4">
      <c r="A768" s="16" t="s">
        <v>71</v>
      </c>
      <c r="B768" s="16">
        <v>4</v>
      </c>
      <c r="C768" s="16">
        <v>0</v>
      </c>
      <c r="D768" s="16">
        <v>4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 t="s">
        <v>25</v>
      </c>
      <c r="P768" s="16" t="s">
        <v>71</v>
      </c>
      <c r="Q768" s="16">
        <v>0</v>
      </c>
      <c r="R768" s="16">
        <v>0</v>
      </c>
      <c r="S768" s="16">
        <v>1</v>
      </c>
      <c r="T768" s="16">
        <v>2</v>
      </c>
      <c r="U768" s="16">
        <v>1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17.8</v>
      </c>
      <c r="AG768" s="16" t="s">
        <v>151</v>
      </c>
      <c r="AH768" s="16">
        <v>1</v>
      </c>
      <c r="AI768" s="16">
        <v>21.43</v>
      </c>
      <c r="AJ768" s="16" t="s">
        <v>151</v>
      </c>
      <c r="AK768" s="16">
        <v>3.4</v>
      </c>
      <c r="AL768" s="16">
        <v>11.7</v>
      </c>
      <c r="AM768" s="16" t="s">
        <v>25</v>
      </c>
    </row>
    <row r="769" spans="1:39" s="16" customFormat="1" ht="11.4">
      <c r="A769" s="16" t="s">
        <v>75</v>
      </c>
      <c r="B769" s="16">
        <v>8</v>
      </c>
      <c r="C769" s="16">
        <v>1</v>
      </c>
      <c r="D769" s="16">
        <v>6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 t="s">
        <v>25</v>
      </c>
      <c r="P769" s="16" t="s">
        <v>75</v>
      </c>
      <c r="Q769" s="16">
        <v>0</v>
      </c>
      <c r="R769" s="16">
        <v>0</v>
      </c>
      <c r="S769" s="16">
        <v>1</v>
      </c>
      <c r="T769" s="16">
        <v>4</v>
      </c>
      <c r="U769" s="16">
        <v>2</v>
      </c>
      <c r="V769" s="16">
        <v>1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18.7</v>
      </c>
      <c r="AG769" s="16" t="s">
        <v>151</v>
      </c>
      <c r="AH769" s="16">
        <v>3</v>
      </c>
      <c r="AI769" s="16">
        <v>33.96</v>
      </c>
      <c r="AJ769" s="16" t="s">
        <v>151</v>
      </c>
      <c r="AK769" s="16">
        <v>4.5999999999999996</v>
      </c>
      <c r="AL769" s="16">
        <v>21.5</v>
      </c>
      <c r="AM769" s="16" t="s">
        <v>25</v>
      </c>
    </row>
    <row r="770" spans="1:39" s="16" customFormat="1" ht="11.4">
      <c r="A770" s="16" t="s">
        <v>79</v>
      </c>
      <c r="B770" s="16">
        <v>29</v>
      </c>
      <c r="C770" s="16">
        <v>2</v>
      </c>
      <c r="D770" s="16">
        <v>24</v>
      </c>
      <c r="E770" s="16">
        <v>0</v>
      </c>
      <c r="F770" s="16">
        <v>3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 t="s">
        <v>25</v>
      </c>
      <c r="P770" s="16" t="s">
        <v>79</v>
      </c>
      <c r="Q770" s="16">
        <v>0</v>
      </c>
      <c r="R770" s="16">
        <v>1</v>
      </c>
      <c r="S770" s="16">
        <v>4</v>
      </c>
      <c r="T770" s="16">
        <v>15</v>
      </c>
      <c r="U770" s="16">
        <v>8</v>
      </c>
      <c r="V770" s="16">
        <v>1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18.399999999999999</v>
      </c>
      <c r="AG770" s="16">
        <v>22.2</v>
      </c>
      <c r="AH770" s="16">
        <v>9</v>
      </c>
      <c r="AI770" s="16">
        <v>32.18</v>
      </c>
      <c r="AJ770" s="16">
        <v>18.2</v>
      </c>
      <c r="AK770" s="16">
        <v>4</v>
      </c>
      <c r="AL770" s="16">
        <v>16</v>
      </c>
      <c r="AM770" s="16" t="s">
        <v>25</v>
      </c>
    </row>
    <row r="771" spans="1:39" s="16" customFormat="1" ht="11.4">
      <c r="A771" s="16" t="s">
        <v>83</v>
      </c>
      <c r="B771" s="16">
        <v>44</v>
      </c>
      <c r="C771" s="16">
        <v>1</v>
      </c>
      <c r="D771" s="16">
        <v>39</v>
      </c>
      <c r="E771" s="16">
        <v>0</v>
      </c>
      <c r="F771" s="16">
        <v>4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 t="s">
        <v>25</v>
      </c>
      <c r="P771" s="16" t="s">
        <v>83</v>
      </c>
      <c r="Q771" s="16">
        <v>0</v>
      </c>
      <c r="R771" s="16">
        <v>1</v>
      </c>
      <c r="S771" s="16">
        <v>6</v>
      </c>
      <c r="T771" s="16">
        <v>22</v>
      </c>
      <c r="U771" s="16">
        <v>12</v>
      </c>
      <c r="V771" s="16">
        <v>2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18.399999999999999</v>
      </c>
      <c r="AG771" s="16">
        <v>22.1</v>
      </c>
      <c r="AH771" s="16">
        <v>14</v>
      </c>
      <c r="AI771" s="16">
        <v>32.79</v>
      </c>
      <c r="AJ771" s="16">
        <v>18.2</v>
      </c>
      <c r="AK771" s="16">
        <v>4</v>
      </c>
      <c r="AL771" s="16">
        <v>16.3</v>
      </c>
      <c r="AM771" s="16" t="s">
        <v>25</v>
      </c>
    </row>
    <row r="772" spans="1:39" s="16" customFormat="1" ht="11.4">
      <c r="A772" s="16" t="s">
        <v>87</v>
      </c>
      <c r="B772" s="16">
        <v>55</v>
      </c>
      <c r="C772" s="16">
        <v>2</v>
      </c>
      <c r="D772" s="16">
        <v>49</v>
      </c>
      <c r="E772" s="16">
        <v>0</v>
      </c>
      <c r="F772" s="16">
        <v>5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 t="s">
        <v>25</v>
      </c>
      <c r="P772" s="16" t="s">
        <v>87</v>
      </c>
      <c r="Q772" s="16">
        <v>0</v>
      </c>
      <c r="R772" s="16">
        <v>2</v>
      </c>
      <c r="S772" s="16">
        <v>10</v>
      </c>
      <c r="T772" s="16">
        <v>28</v>
      </c>
      <c r="U772" s="16">
        <v>12</v>
      </c>
      <c r="V772" s="16">
        <v>3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18</v>
      </c>
      <c r="AG772" s="16">
        <v>22</v>
      </c>
      <c r="AH772" s="16">
        <v>16</v>
      </c>
      <c r="AI772" s="16">
        <v>28.09</v>
      </c>
      <c r="AJ772" s="16">
        <v>18</v>
      </c>
      <c r="AK772" s="16">
        <v>4.4000000000000004</v>
      </c>
      <c r="AL772" s="16">
        <v>19</v>
      </c>
      <c r="AM772" s="16" t="s">
        <v>25</v>
      </c>
    </row>
    <row r="773" spans="1:39" s="16" customFormat="1" ht="11.4">
      <c r="A773" s="16" t="s">
        <v>91</v>
      </c>
      <c r="B773" s="16">
        <v>52</v>
      </c>
      <c r="C773" s="16">
        <v>1</v>
      </c>
      <c r="D773" s="16">
        <v>44</v>
      </c>
      <c r="E773" s="16">
        <v>0</v>
      </c>
      <c r="F773" s="16">
        <v>6</v>
      </c>
      <c r="G773" s="16">
        <v>1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 t="s">
        <v>25</v>
      </c>
      <c r="P773" s="16" t="s">
        <v>91</v>
      </c>
      <c r="Q773" s="16">
        <v>0</v>
      </c>
      <c r="R773" s="16">
        <v>2</v>
      </c>
      <c r="S773" s="16">
        <v>9</v>
      </c>
      <c r="T773" s="16">
        <v>26</v>
      </c>
      <c r="U773" s="16">
        <v>12</v>
      </c>
      <c r="V773" s="16">
        <v>3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18.100000000000001</v>
      </c>
      <c r="AG773" s="16">
        <v>22.7</v>
      </c>
      <c r="AH773" s="16">
        <v>16</v>
      </c>
      <c r="AI773" s="16">
        <v>30.03</v>
      </c>
      <c r="AJ773" s="16">
        <v>17.8</v>
      </c>
      <c r="AK773" s="16">
        <v>4.2</v>
      </c>
      <c r="AL773" s="16">
        <v>18</v>
      </c>
      <c r="AM773" s="16" t="s">
        <v>25</v>
      </c>
    </row>
    <row r="774" spans="1:39" s="16" customFormat="1" ht="11.4">
      <c r="A774" s="16" t="s">
        <v>95</v>
      </c>
      <c r="B774" s="16">
        <v>56</v>
      </c>
      <c r="C774" s="16">
        <v>2</v>
      </c>
      <c r="D774" s="16">
        <v>47</v>
      </c>
      <c r="E774" s="16">
        <v>0</v>
      </c>
      <c r="F774" s="16">
        <v>6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 t="s">
        <v>25</v>
      </c>
      <c r="P774" s="16" t="s">
        <v>95</v>
      </c>
      <c r="Q774" s="16">
        <v>0</v>
      </c>
      <c r="R774" s="16">
        <v>2</v>
      </c>
      <c r="S774" s="16">
        <v>9</v>
      </c>
      <c r="T774" s="16">
        <v>22</v>
      </c>
      <c r="U774" s="16">
        <v>18</v>
      </c>
      <c r="V774" s="16">
        <v>4</v>
      </c>
      <c r="W774" s="16">
        <v>1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18.7</v>
      </c>
      <c r="AG774" s="16">
        <v>23.2</v>
      </c>
      <c r="AH774" s="16">
        <v>22</v>
      </c>
      <c r="AI774" s="16">
        <v>39.9</v>
      </c>
      <c r="AJ774" s="16">
        <v>19</v>
      </c>
      <c r="AK774" s="16">
        <v>4.5999999999999996</v>
      </c>
      <c r="AL774" s="16">
        <v>21</v>
      </c>
      <c r="AM774" s="16" t="s">
        <v>25</v>
      </c>
    </row>
    <row r="775" spans="1:39" s="16" customFormat="1" ht="11.4">
      <c r="A775" s="16" t="s">
        <v>99</v>
      </c>
      <c r="B775" s="16">
        <v>81</v>
      </c>
      <c r="C775" s="16">
        <v>3</v>
      </c>
      <c r="D775" s="16">
        <v>69</v>
      </c>
      <c r="E775" s="16">
        <v>0</v>
      </c>
      <c r="F775" s="16">
        <v>8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 t="s">
        <v>25</v>
      </c>
      <c r="P775" s="16" t="s">
        <v>99</v>
      </c>
      <c r="Q775" s="16">
        <v>0</v>
      </c>
      <c r="R775" s="16">
        <v>1</v>
      </c>
      <c r="S775" s="16">
        <v>15</v>
      </c>
      <c r="T775" s="16">
        <v>39</v>
      </c>
      <c r="U775" s="16">
        <v>22</v>
      </c>
      <c r="V775" s="16">
        <v>3</v>
      </c>
      <c r="W775" s="16">
        <v>1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18.399999999999999</v>
      </c>
      <c r="AG775" s="16">
        <v>22.4</v>
      </c>
      <c r="AH775" s="16">
        <v>26</v>
      </c>
      <c r="AI775" s="16">
        <v>32.21</v>
      </c>
      <c r="AJ775" s="16">
        <v>18.5</v>
      </c>
      <c r="AK775" s="16">
        <v>4.2</v>
      </c>
      <c r="AL775" s="16">
        <v>17.3</v>
      </c>
      <c r="AM775" s="16" t="s">
        <v>25</v>
      </c>
    </row>
    <row r="776" spans="1:39" s="16" customFormat="1" ht="11.4">
      <c r="A776" s="16" t="s">
        <v>103</v>
      </c>
      <c r="B776" s="16">
        <v>75</v>
      </c>
      <c r="C776" s="16">
        <v>5</v>
      </c>
      <c r="D776" s="16">
        <v>64</v>
      </c>
      <c r="E776" s="16">
        <v>0</v>
      </c>
      <c r="F776" s="16">
        <v>5</v>
      </c>
      <c r="G776" s="16">
        <v>1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 t="s">
        <v>25</v>
      </c>
      <c r="P776" s="16" t="s">
        <v>103</v>
      </c>
      <c r="Q776" s="16">
        <v>0</v>
      </c>
      <c r="R776" s="16">
        <v>2</v>
      </c>
      <c r="S776" s="16">
        <v>16</v>
      </c>
      <c r="T776" s="16">
        <v>35</v>
      </c>
      <c r="U776" s="16">
        <v>18</v>
      </c>
      <c r="V776" s="16">
        <v>4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17.899999999999999</v>
      </c>
      <c r="AG776" s="16">
        <v>22.1</v>
      </c>
      <c r="AH776" s="16">
        <v>22</v>
      </c>
      <c r="AI776" s="16">
        <v>29.5</v>
      </c>
      <c r="AJ776" s="16">
        <v>17.7</v>
      </c>
      <c r="AK776" s="16">
        <v>4.3</v>
      </c>
      <c r="AL776" s="16">
        <v>18.5</v>
      </c>
      <c r="AM776" s="16" t="s">
        <v>25</v>
      </c>
    </row>
    <row r="777" spans="1:39" s="16" customFormat="1" ht="11.4">
      <c r="A777" s="16" t="s">
        <v>107</v>
      </c>
      <c r="B777" s="16">
        <v>70</v>
      </c>
      <c r="C777" s="16">
        <v>2</v>
      </c>
      <c r="D777" s="16">
        <v>60</v>
      </c>
      <c r="E777" s="16">
        <v>0</v>
      </c>
      <c r="F777" s="16">
        <v>7</v>
      </c>
      <c r="G777" s="16">
        <v>1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 t="s">
        <v>25</v>
      </c>
      <c r="P777" s="16" t="s">
        <v>107</v>
      </c>
      <c r="Q777" s="16">
        <v>0</v>
      </c>
      <c r="R777" s="16">
        <v>4</v>
      </c>
      <c r="S777" s="16">
        <v>16</v>
      </c>
      <c r="T777" s="16">
        <v>33</v>
      </c>
      <c r="U777" s="16">
        <v>15</v>
      </c>
      <c r="V777" s="16">
        <v>2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17.3</v>
      </c>
      <c r="AG777" s="16">
        <v>21.7</v>
      </c>
      <c r="AH777" s="16">
        <v>17</v>
      </c>
      <c r="AI777" s="16">
        <v>25</v>
      </c>
      <c r="AJ777" s="16">
        <v>17.399999999999999</v>
      </c>
      <c r="AK777" s="16">
        <v>4.3</v>
      </c>
      <c r="AL777" s="16">
        <v>18.5</v>
      </c>
      <c r="AM777" s="16" t="s">
        <v>25</v>
      </c>
    </row>
    <row r="778" spans="1:39" s="16" customFormat="1" ht="11.4">
      <c r="A778" s="16" t="s">
        <v>111</v>
      </c>
      <c r="B778" s="16">
        <v>99</v>
      </c>
      <c r="C778" s="16">
        <v>4</v>
      </c>
      <c r="D778" s="16">
        <v>85</v>
      </c>
      <c r="E778" s="16">
        <v>1</v>
      </c>
      <c r="F778" s="16">
        <v>8</v>
      </c>
      <c r="G778" s="16">
        <v>1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 t="s">
        <v>25</v>
      </c>
      <c r="P778" s="16" t="s">
        <v>111</v>
      </c>
      <c r="Q778" s="16">
        <v>0</v>
      </c>
      <c r="R778" s="16">
        <v>5</v>
      </c>
      <c r="S778" s="16">
        <v>28</v>
      </c>
      <c r="T778" s="16">
        <v>44</v>
      </c>
      <c r="U778" s="16">
        <v>18</v>
      </c>
      <c r="V778" s="16">
        <v>4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17</v>
      </c>
      <c r="AG778" s="16">
        <v>21.3</v>
      </c>
      <c r="AH778" s="16">
        <v>22</v>
      </c>
      <c r="AI778" s="16">
        <v>22.62</v>
      </c>
      <c r="AJ778" s="16">
        <v>16.8</v>
      </c>
      <c r="AK778" s="16">
        <v>4.4000000000000004</v>
      </c>
      <c r="AL778" s="16">
        <v>19.7</v>
      </c>
      <c r="AM778" s="16" t="s">
        <v>25</v>
      </c>
    </row>
    <row r="779" spans="1:39" s="16" customFormat="1" ht="11.4">
      <c r="A779" s="16" t="s">
        <v>115</v>
      </c>
      <c r="B779" s="16">
        <v>92</v>
      </c>
      <c r="C779" s="16">
        <v>3</v>
      </c>
      <c r="D779" s="16">
        <v>80</v>
      </c>
      <c r="E779" s="16">
        <v>0</v>
      </c>
      <c r="F779" s="16">
        <v>8</v>
      </c>
      <c r="G779" s="16">
        <v>1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 t="s">
        <v>25</v>
      </c>
      <c r="P779" s="16" t="s">
        <v>115</v>
      </c>
      <c r="Q779" s="16">
        <v>0</v>
      </c>
      <c r="R779" s="16">
        <v>4</v>
      </c>
      <c r="S779" s="16">
        <v>19</v>
      </c>
      <c r="T779" s="16">
        <v>42</v>
      </c>
      <c r="U779" s="16">
        <v>21</v>
      </c>
      <c r="V779" s="16">
        <v>5</v>
      </c>
      <c r="W779" s="16">
        <v>1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17.8</v>
      </c>
      <c r="AG779" s="16">
        <v>22.1</v>
      </c>
      <c r="AH779" s="16">
        <v>27</v>
      </c>
      <c r="AI779" s="16">
        <v>29.21</v>
      </c>
      <c r="AJ779" s="16">
        <v>17.8</v>
      </c>
      <c r="AK779" s="16">
        <v>4.5</v>
      </c>
      <c r="AL779" s="16">
        <v>20</v>
      </c>
      <c r="AM779" s="16" t="s">
        <v>25</v>
      </c>
    </row>
    <row r="780" spans="1:39" s="16" customFormat="1" ht="11.4">
      <c r="A780" s="16" t="s">
        <v>119</v>
      </c>
      <c r="B780" s="16">
        <v>96</v>
      </c>
      <c r="C780" s="16">
        <v>5</v>
      </c>
      <c r="D780" s="16">
        <v>83</v>
      </c>
      <c r="E780" s="16">
        <v>1</v>
      </c>
      <c r="F780" s="16">
        <v>7</v>
      </c>
      <c r="G780" s="16">
        <v>1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 t="s">
        <v>25</v>
      </c>
      <c r="P780" s="16" t="s">
        <v>119</v>
      </c>
      <c r="Q780" s="16">
        <v>0</v>
      </c>
      <c r="R780" s="16">
        <v>3</v>
      </c>
      <c r="S780" s="16">
        <v>19</v>
      </c>
      <c r="T780" s="16">
        <v>48</v>
      </c>
      <c r="U780" s="16">
        <v>21</v>
      </c>
      <c r="V780" s="16">
        <v>5</v>
      </c>
      <c r="W780" s="16">
        <v>1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17.8</v>
      </c>
      <c r="AG780" s="16">
        <v>21.8</v>
      </c>
      <c r="AH780" s="16">
        <v>26</v>
      </c>
      <c r="AI780" s="16">
        <v>26.96</v>
      </c>
      <c r="AJ780" s="16">
        <v>17.7</v>
      </c>
      <c r="AK780" s="16">
        <v>4.2</v>
      </c>
      <c r="AL780" s="16">
        <v>17.7</v>
      </c>
      <c r="AM780" s="16" t="s">
        <v>25</v>
      </c>
    </row>
    <row r="781" spans="1:39" s="16" customFormat="1" ht="11.4">
      <c r="A781" s="16" t="s">
        <v>123</v>
      </c>
      <c r="B781" s="16">
        <v>99</v>
      </c>
      <c r="C781" s="16">
        <v>8</v>
      </c>
      <c r="D781" s="16">
        <v>86</v>
      </c>
      <c r="E781" s="16">
        <v>1</v>
      </c>
      <c r="F781" s="16">
        <v>3</v>
      </c>
      <c r="G781" s="16">
        <v>1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 t="s">
        <v>25</v>
      </c>
      <c r="P781" s="16" t="s">
        <v>123</v>
      </c>
      <c r="Q781" s="16">
        <v>0</v>
      </c>
      <c r="R781" s="16">
        <v>2</v>
      </c>
      <c r="S781" s="16">
        <v>14</v>
      </c>
      <c r="T781" s="16">
        <v>48</v>
      </c>
      <c r="U781" s="16">
        <v>29</v>
      </c>
      <c r="V781" s="16">
        <v>5</v>
      </c>
      <c r="W781" s="16">
        <v>1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18.7</v>
      </c>
      <c r="AG781" s="16">
        <v>22.7</v>
      </c>
      <c r="AH781" s="16">
        <v>35</v>
      </c>
      <c r="AI781" s="16">
        <v>35.4</v>
      </c>
      <c r="AJ781" s="16">
        <v>18.5</v>
      </c>
      <c r="AK781" s="16">
        <v>4.0999999999999996</v>
      </c>
      <c r="AL781" s="16">
        <v>17</v>
      </c>
      <c r="AM781" s="16" t="s">
        <v>25</v>
      </c>
    </row>
    <row r="782" spans="1:39" s="16" customFormat="1" ht="11.4">
      <c r="A782" s="16" t="s">
        <v>127</v>
      </c>
      <c r="B782" s="16">
        <v>81</v>
      </c>
      <c r="C782" s="16">
        <v>10</v>
      </c>
      <c r="D782" s="16">
        <v>67</v>
      </c>
      <c r="E782" s="16">
        <v>0</v>
      </c>
      <c r="F782" s="16">
        <v>3</v>
      </c>
      <c r="G782" s="16">
        <v>1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 t="s">
        <v>25</v>
      </c>
      <c r="P782" s="16" t="s">
        <v>127</v>
      </c>
      <c r="Q782" s="16">
        <v>0</v>
      </c>
      <c r="R782" s="16">
        <v>2</v>
      </c>
      <c r="S782" s="16">
        <v>14</v>
      </c>
      <c r="T782" s="16">
        <v>39</v>
      </c>
      <c r="U782" s="16">
        <v>21</v>
      </c>
      <c r="V782" s="16">
        <v>5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18.5</v>
      </c>
      <c r="AG782" s="16">
        <v>23.1</v>
      </c>
      <c r="AH782" s="16">
        <v>27</v>
      </c>
      <c r="AI782" s="16">
        <v>32.69</v>
      </c>
      <c r="AJ782" s="16">
        <v>18.3</v>
      </c>
      <c r="AK782" s="16">
        <v>4.4000000000000004</v>
      </c>
      <c r="AL782" s="16">
        <v>19.2</v>
      </c>
      <c r="AM782" s="16" t="s">
        <v>25</v>
      </c>
    </row>
    <row r="783" spans="1:39" s="16" customFormat="1" ht="11.4">
      <c r="A783" s="16" t="s">
        <v>131</v>
      </c>
      <c r="B783" s="16">
        <v>47</v>
      </c>
      <c r="C783" s="16">
        <v>9</v>
      </c>
      <c r="D783" s="16">
        <v>36</v>
      </c>
      <c r="E783" s="16">
        <v>1</v>
      </c>
      <c r="F783" s="16">
        <v>1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 t="s">
        <v>25</v>
      </c>
      <c r="P783" s="16" t="s">
        <v>131</v>
      </c>
      <c r="Q783" s="16">
        <v>0</v>
      </c>
      <c r="R783" s="16">
        <v>1</v>
      </c>
      <c r="S783" s="16">
        <v>7</v>
      </c>
      <c r="T783" s="16">
        <v>19</v>
      </c>
      <c r="U783" s="16">
        <v>13</v>
      </c>
      <c r="V783" s="16">
        <v>6</v>
      </c>
      <c r="W783" s="16">
        <v>1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19.7</v>
      </c>
      <c r="AG783" s="16">
        <v>25.5</v>
      </c>
      <c r="AH783" s="16">
        <v>20</v>
      </c>
      <c r="AI783" s="16">
        <v>43.47</v>
      </c>
      <c r="AJ783" s="16">
        <v>19.5</v>
      </c>
      <c r="AK783" s="16">
        <v>5.2</v>
      </c>
      <c r="AL783" s="16">
        <v>26.9</v>
      </c>
      <c r="AM783" s="16" t="s">
        <v>25</v>
      </c>
    </row>
    <row r="784" spans="1:39" s="16" customFormat="1" ht="11.4">
      <c r="A784" s="16" t="s">
        <v>135</v>
      </c>
      <c r="B784" s="16">
        <v>29</v>
      </c>
      <c r="C784" s="16">
        <v>6</v>
      </c>
      <c r="D784" s="16">
        <v>21</v>
      </c>
      <c r="E784" s="16">
        <v>0</v>
      </c>
      <c r="F784" s="16">
        <v>1</v>
      </c>
      <c r="G784" s="16">
        <v>1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 t="s">
        <v>25</v>
      </c>
      <c r="P784" s="16" t="s">
        <v>135</v>
      </c>
      <c r="Q784" s="16">
        <v>0</v>
      </c>
      <c r="R784" s="16">
        <v>1</v>
      </c>
      <c r="S784" s="16">
        <v>5</v>
      </c>
      <c r="T784" s="16">
        <v>12</v>
      </c>
      <c r="U784" s="16">
        <v>8</v>
      </c>
      <c r="V784" s="16">
        <v>3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19</v>
      </c>
      <c r="AG784" s="16">
        <v>23.5</v>
      </c>
      <c r="AH784" s="16">
        <v>11</v>
      </c>
      <c r="AI784" s="16">
        <v>38</v>
      </c>
      <c r="AJ784" s="16">
        <v>18.5</v>
      </c>
      <c r="AK784" s="16">
        <v>5.0999999999999996</v>
      </c>
      <c r="AL784" s="16">
        <v>26.4</v>
      </c>
      <c r="AM784" s="16" t="s">
        <v>25</v>
      </c>
    </row>
    <row r="785" spans="1:39" s="16" customFormat="1" ht="11.4">
      <c r="A785" s="16" t="s">
        <v>139</v>
      </c>
      <c r="B785" s="16">
        <v>22</v>
      </c>
      <c r="C785" s="16">
        <v>4</v>
      </c>
      <c r="D785" s="16">
        <v>16</v>
      </c>
      <c r="E785" s="16">
        <v>0</v>
      </c>
      <c r="F785" s="16">
        <v>1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 t="s">
        <v>25</v>
      </c>
      <c r="P785" s="16" t="s">
        <v>139</v>
      </c>
      <c r="Q785" s="16">
        <v>0</v>
      </c>
      <c r="R785" s="16">
        <v>1</v>
      </c>
      <c r="S785" s="16">
        <v>2</v>
      </c>
      <c r="T785" s="16">
        <v>10</v>
      </c>
      <c r="U785" s="16">
        <v>6</v>
      </c>
      <c r="V785" s="16">
        <v>2</v>
      </c>
      <c r="W785" s="16">
        <v>1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19.8</v>
      </c>
      <c r="AG785" s="16">
        <v>24.1</v>
      </c>
      <c r="AH785" s="16">
        <v>9</v>
      </c>
      <c r="AI785" s="16">
        <v>41.72</v>
      </c>
      <c r="AJ785" s="16">
        <v>19.3</v>
      </c>
      <c r="AK785" s="16">
        <v>4.9000000000000004</v>
      </c>
      <c r="AL785" s="16">
        <v>24.3</v>
      </c>
      <c r="AM785" s="16" t="s">
        <v>25</v>
      </c>
    </row>
    <row r="786" spans="1:39" s="16" customFormat="1" ht="11.4">
      <c r="A786" s="16" t="s">
        <v>143</v>
      </c>
      <c r="B786" s="16">
        <v>12</v>
      </c>
      <c r="C786" s="16">
        <v>1</v>
      </c>
      <c r="D786" s="16">
        <v>10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 t="s">
        <v>25</v>
      </c>
      <c r="P786" s="16" t="s">
        <v>143</v>
      </c>
      <c r="Q786" s="16">
        <v>0</v>
      </c>
      <c r="R786" s="16">
        <v>0</v>
      </c>
      <c r="S786" s="16">
        <v>1</v>
      </c>
      <c r="T786" s="16">
        <v>5</v>
      </c>
      <c r="U786" s="16">
        <v>4</v>
      </c>
      <c r="V786" s="16">
        <v>2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20.2</v>
      </c>
      <c r="AG786" s="16">
        <v>26.1</v>
      </c>
      <c r="AH786" s="16">
        <v>6</v>
      </c>
      <c r="AI786" s="16">
        <v>47.06</v>
      </c>
      <c r="AJ786" s="16">
        <v>19.600000000000001</v>
      </c>
      <c r="AK786" s="16">
        <v>5.5</v>
      </c>
      <c r="AL786" s="16">
        <v>29.8</v>
      </c>
      <c r="AM786" s="16" t="s">
        <v>25</v>
      </c>
    </row>
    <row r="787" spans="1:39" s="17" customFormat="1" ht="12">
      <c r="A787" s="17" t="s">
        <v>147</v>
      </c>
      <c r="B787" s="17">
        <v>848</v>
      </c>
      <c r="C787" s="17">
        <v>38</v>
      </c>
      <c r="D787" s="17">
        <v>730</v>
      </c>
      <c r="E787" s="17">
        <v>3</v>
      </c>
      <c r="F787" s="17">
        <v>70</v>
      </c>
      <c r="G787" s="17">
        <v>7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 t="s">
        <v>25</v>
      </c>
      <c r="P787" s="17" t="s">
        <v>147</v>
      </c>
      <c r="Q787" s="17">
        <v>0</v>
      </c>
      <c r="R787" s="17">
        <v>29</v>
      </c>
      <c r="S787" s="17">
        <v>164</v>
      </c>
      <c r="T787" s="17">
        <v>402</v>
      </c>
      <c r="U787" s="17">
        <v>207</v>
      </c>
      <c r="V787" s="17">
        <v>41</v>
      </c>
      <c r="W787" s="17">
        <v>5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18</v>
      </c>
      <c r="AG787" s="17">
        <v>22.1</v>
      </c>
      <c r="AH787" s="17">
        <v>253</v>
      </c>
      <c r="AI787" s="17">
        <v>29.84</v>
      </c>
      <c r="AJ787" s="17">
        <v>18</v>
      </c>
      <c r="AK787" s="17">
        <v>4.3</v>
      </c>
      <c r="AL787" s="17">
        <v>18.600000000000001</v>
      </c>
      <c r="AM787" s="17" t="s">
        <v>25</v>
      </c>
    </row>
    <row r="788" spans="1:39" s="17" customFormat="1" ht="12">
      <c r="A788" s="17" t="s">
        <v>148</v>
      </c>
      <c r="B788" s="17">
        <v>1012</v>
      </c>
      <c r="C788" s="17">
        <v>65</v>
      </c>
      <c r="D788" s="17">
        <v>859</v>
      </c>
      <c r="E788" s="17">
        <v>4</v>
      </c>
      <c r="F788" s="17">
        <v>74</v>
      </c>
      <c r="G788" s="17">
        <v>9</v>
      </c>
      <c r="H788" s="17">
        <v>1</v>
      </c>
      <c r="I788" s="17">
        <v>0</v>
      </c>
      <c r="J788" s="17">
        <v>1</v>
      </c>
      <c r="K788" s="17">
        <v>0</v>
      </c>
      <c r="L788" s="17">
        <v>0</v>
      </c>
      <c r="M788" s="17">
        <v>0</v>
      </c>
      <c r="N788" s="17">
        <v>0</v>
      </c>
      <c r="O788" s="17" t="s">
        <v>25</v>
      </c>
      <c r="P788" s="17" t="s">
        <v>148</v>
      </c>
      <c r="Q788" s="17">
        <v>0</v>
      </c>
      <c r="R788" s="17">
        <v>33</v>
      </c>
      <c r="S788" s="17">
        <v>190</v>
      </c>
      <c r="T788" s="17">
        <v>476</v>
      </c>
      <c r="U788" s="17">
        <v>250</v>
      </c>
      <c r="V788" s="17">
        <v>55</v>
      </c>
      <c r="W788" s="17">
        <v>7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18.100000000000001</v>
      </c>
      <c r="AG788" s="17">
        <v>22.4</v>
      </c>
      <c r="AH788" s="17">
        <v>313</v>
      </c>
      <c r="AI788" s="17">
        <v>30.96</v>
      </c>
      <c r="AJ788" s="17">
        <v>18.100000000000001</v>
      </c>
      <c r="AK788" s="17">
        <v>4.4000000000000004</v>
      </c>
      <c r="AL788" s="17">
        <v>19.5</v>
      </c>
      <c r="AM788" s="17" t="s">
        <v>25</v>
      </c>
    </row>
    <row r="789" spans="1:39" s="17" customFormat="1" ht="12">
      <c r="A789" s="17" t="s">
        <v>149</v>
      </c>
      <c r="B789" s="17">
        <v>1046</v>
      </c>
      <c r="C789" s="17">
        <v>71</v>
      </c>
      <c r="D789" s="17">
        <v>885</v>
      </c>
      <c r="E789" s="17">
        <v>4</v>
      </c>
      <c r="F789" s="17">
        <v>75</v>
      </c>
      <c r="G789" s="17">
        <v>10</v>
      </c>
      <c r="H789" s="17">
        <v>1</v>
      </c>
      <c r="I789" s="17">
        <v>0</v>
      </c>
      <c r="J789" s="17">
        <v>1</v>
      </c>
      <c r="K789" s="17">
        <v>0</v>
      </c>
      <c r="L789" s="17">
        <v>0</v>
      </c>
      <c r="M789" s="17">
        <v>0</v>
      </c>
      <c r="N789" s="17">
        <v>0</v>
      </c>
      <c r="O789" s="17" t="s">
        <v>25</v>
      </c>
      <c r="P789" s="17" t="s">
        <v>149</v>
      </c>
      <c r="Q789" s="17">
        <v>0</v>
      </c>
      <c r="R789" s="17">
        <v>34</v>
      </c>
      <c r="S789" s="17">
        <v>193</v>
      </c>
      <c r="T789" s="17">
        <v>491</v>
      </c>
      <c r="U789" s="17">
        <v>260</v>
      </c>
      <c r="V789" s="17">
        <v>59</v>
      </c>
      <c r="W789" s="17">
        <v>8</v>
      </c>
      <c r="X789" s="17">
        <v>1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18.2</v>
      </c>
      <c r="AG789" s="17">
        <v>22.5</v>
      </c>
      <c r="AH789" s="17">
        <v>328</v>
      </c>
      <c r="AI789" s="17">
        <v>31.37</v>
      </c>
      <c r="AJ789" s="17">
        <v>18.100000000000001</v>
      </c>
      <c r="AK789" s="17">
        <v>4.4000000000000004</v>
      </c>
      <c r="AL789" s="17">
        <v>19.8</v>
      </c>
      <c r="AM789" s="17" t="s">
        <v>25</v>
      </c>
    </row>
    <row r="790" spans="1:39" s="17" customFormat="1" ht="12">
      <c r="A790" s="17" t="s">
        <v>150</v>
      </c>
      <c r="B790" s="17">
        <v>1067</v>
      </c>
      <c r="C790" s="17">
        <v>72</v>
      </c>
      <c r="D790" s="17">
        <v>903</v>
      </c>
      <c r="E790" s="17">
        <v>4</v>
      </c>
      <c r="F790" s="17">
        <v>77</v>
      </c>
      <c r="G790" s="17">
        <v>10</v>
      </c>
      <c r="H790" s="17">
        <v>1</v>
      </c>
      <c r="I790" s="17">
        <v>0</v>
      </c>
      <c r="J790" s="17">
        <v>1</v>
      </c>
      <c r="K790" s="17">
        <v>0</v>
      </c>
      <c r="L790" s="17">
        <v>0</v>
      </c>
      <c r="M790" s="17">
        <v>0</v>
      </c>
      <c r="N790" s="17">
        <v>0</v>
      </c>
      <c r="O790" s="17" t="s">
        <v>25</v>
      </c>
      <c r="P790" s="17" t="s">
        <v>150</v>
      </c>
      <c r="Q790" s="17">
        <v>0</v>
      </c>
      <c r="R790" s="17">
        <v>35</v>
      </c>
      <c r="S790" s="17">
        <v>195</v>
      </c>
      <c r="T790" s="17">
        <v>501</v>
      </c>
      <c r="U790" s="17">
        <v>266</v>
      </c>
      <c r="V790" s="17">
        <v>60</v>
      </c>
      <c r="W790" s="17">
        <v>9</v>
      </c>
      <c r="X790" s="17">
        <v>1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18.2</v>
      </c>
      <c r="AG790" s="17">
        <v>22.5</v>
      </c>
      <c r="AH790" s="17">
        <v>336</v>
      </c>
      <c r="AI790" s="17">
        <v>31.45</v>
      </c>
      <c r="AJ790" s="17">
        <v>18.2</v>
      </c>
      <c r="AK790" s="17">
        <v>4.5</v>
      </c>
      <c r="AL790" s="17">
        <v>19.8</v>
      </c>
      <c r="AM790" s="17" t="s">
        <v>25</v>
      </c>
    </row>
    <row r="793" spans="1:39" s="15" customFormat="1">
      <c r="A793" s="15" t="s">
        <v>153</v>
      </c>
    </row>
    <row r="795" spans="1:39" s="13" customFormat="1" ht="12">
      <c r="A795" s="13" t="s">
        <v>16</v>
      </c>
      <c r="B795" s="13" t="s">
        <v>17</v>
      </c>
      <c r="C795" s="13" t="s">
        <v>18</v>
      </c>
      <c r="D795" s="13" t="s">
        <v>18</v>
      </c>
      <c r="E795" s="13" t="s">
        <v>18</v>
      </c>
      <c r="F795" s="13" t="s">
        <v>18</v>
      </c>
      <c r="G795" s="13" t="s">
        <v>18</v>
      </c>
      <c r="H795" s="13" t="s">
        <v>18</v>
      </c>
      <c r="I795" s="13" t="s">
        <v>18</v>
      </c>
      <c r="J795" s="13" t="s">
        <v>18</v>
      </c>
      <c r="K795" s="13" t="s">
        <v>18</v>
      </c>
      <c r="L795" s="13" t="s">
        <v>18</v>
      </c>
      <c r="M795" s="13" t="s">
        <v>18</v>
      </c>
      <c r="N795" s="13" t="s">
        <v>18</v>
      </c>
      <c r="O795" s="13" t="s">
        <v>19</v>
      </c>
      <c r="P795" s="13" t="s">
        <v>16</v>
      </c>
      <c r="Q795" s="13" t="s">
        <v>20</v>
      </c>
      <c r="R795" s="13" t="s">
        <v>20</v>
      </c>
      <c r="S795" s="13" t="s">
        <v>20</v>
      </c>
      <c r="T795" s="13" t="s">
        <v>20</v>
      </c>
      <c r="U795" s="13" t="s">
        <v>20</v>
      </c>
      <c r="V795" s="13" t="s">
        <v>20</v>
      </c>
      <c r="W795" s="13" t="s">
        <v>20</v>
      </c>
      <c r="X795" s="13" t="s">
        <v>20</v>
      </c>
      <c r="Y795" s="13" t="s">
        <v>20</v>
      </c>
      <c r="Z795" s="13" t="s">
        <v>20</v>
      </c>
      <c r="AA795" s="13" t="s">
        <v>20</v>
      </c>
      <c r="AB795" s="13" t="s">
        <v>20</v>
      </c>
      <c r="AC795" s="13" t="s">
        <v>20</v>
      </c>
      <c r="AD795" s="13" t="s">
        <v>20</v>
      </c>
      <c r="AE795" s="13" t="s">
        <v>20</v>
      </c>
      <c r="AF795" s="13" t="s">
        <v>21</v>
      </c>
      <c r="AG795" s="13" t="s">
        <v>22</v>
      </c>
      <c r="AH795" s="13" t="s">
        <v>23</v>
      </c>
      <c r="AI795" s="13" t="s">
        <v>24</v>
      </c>
      <c r="AJ795" s="13" t="s">
        <v>179</v>
      </c>
      <c r="AK795" s="13" t="s">
        <v>180</v>
      </c>
      <c r="AL795" s="13" t="s">
        <v>181</v>
      </c>
      <c r="AM795" s="13" t="s">
        <v>19</v>
      </c>
    </row>
    <row r="796" spans="1:39" s="13" customFormat="1" ht="12">
      <c r="A796" s="13" t="s">
        <v>25</v>
      </c>
      <c r="B796" s="13" t="s">
        <v>25</v>
      </c>
      <c r="C796" s="13" t="s">
        <v>26</v>
      </c>
      <c r="D796" s="13" t="s">
        <v>27</v>
      </c>
      <c r="E796" s="13" t="s">
        <v>28</v>
      </c>
      <c r="F796" s="13" t="s">
        <v>29</v>
      </c>
      <c r="G796" s="13" t="s">
        <v>30</v>
      </c>
      <c r="H796" s="13" t="s">
        <v>31</v>
      </c>
      <c r="I796" s="13" t="s">
        <v>32</v>
      </c>
      <c r="J796" s="13" t="s">
        <v>33</v>
      </c>
      <c r="K796" s="13" t="s">
        <v>34</v>
      </c>
      <c r="L796" s="13" t="s">
        <v>35</v>
      </c>
      <c r="M796" s="13" t="s">
        <v>163</v>
      </c>
      <c r="N796" s="13" t="s">
        <v>164</v>
      </c>
      <c r="O796" s="13" t="s">
        <v>25</v>
      </c>
      <c r="P796" s="13" t="s">
        <v>25</v>
      </c>
      <c r="Q796" s="13" t="s">
        <v>36</v>
      </c>
      <c r="R796" s="13" t="s">
        <v>30</v>
      </c>
      <c r="S796" s="13" t="s">
        <v>35</v>
      </c>
      <c r="T796" s="13" t="s">
        <v>37</v>
      </c>
      <c r="U796" s="13" t="s">
        <v>38</v>
      </c>
      <c r="V796" s="13" t="s">
        <v>39</v>
      </c>
      <c r="W796" s="13" t="s">
        <v>40</v>
      </c>
      <c r="X796" s="13" t="s">
        <v>41</v>
      </c>
      <c r="Y796" s="13" t="s">
        <v>42</v>
      </c>
      <c r="Z796" s="13" t="s">
        <v>43</v>
      </c>
      <c r="AA796" s="13" t="s">
        <v>44</v>
      </c>
      <c r="AB796" s="13" t="s">
        <v>45</v>
      </c>
      <c r="AC796" s="13" t="s">
        <v>46</v>
      </c>
      <c r="AD796" s="13" t="s">
        <v>47</v>
      </c>
      <c r="AE796" s="13" t="s">
        <v>48</v>
      </c>
      <c r="AF796" s="13" t="s">
        <v>25</v>
      </c>
      <c r="AG796" s="13" t="s">
        <v>49</v>
      </c>
      <c r="AH796" s="13" t="s">
        <v>38</v>
      </c>
      <c r="AI796" s="13" t="s">
        <v>38</v>
      </c>
      <c r="AJ796" s="13" t="s">
        <v>25</v>
      </c>
      <c r="AK796" s="13" t="s">
        <v>25</v>
      </c>
      <c r="AL796" s="13" t="s">
        <v>25</v>
      </c>
      <c r="AM796" s="13" t="s">
        <v>25</v>
      </c>
    </row>
    <row r="797" spans="1:39" s="13" customFormat="1" ht="12">
      <c r="A797" s="13" t="s">
        <v>25</v>
      </c>
      <c r="B797" s="13" t="s">
        <v>25</v>
      </c>
      <c r="C797" s="13" t="s">
        <v>25</v>
      </c>
      <c r="D797" s="13" t="s">
        <v>25</v>
      </c>
      <c r="E797" s="13" t="s">
        <v>25</v>
      </c>
      <c r="F797" s="13" t="s">
        <v>25</v>
      </c>
      <c r="G797" s="13" t="s">
        <v>25</v>
      </c>
      <c r="H797" s="13" t="s">
        <v>25</v>
      </c>
      <c r="I797" s="13" t="s">
        <v>25</v>
      </c>
      <c r="J797" s="13" t="s">
        <v>25</v>
      </c>
      <c r="K797" s="13" t="s">
        <v>25</v>
      </c>
      <c r="L797" s="13" t="s">
        <v>25</v>
      </c>
      <c r="M797" s="13" t="s">
        <v>25</v>
      </c>
      <c r="N797" s="13" t="s">
        <v>25</v>
      </c>
      <c r="O797" s="13" t="s">
        <v>25</v>
      </c>
      <c r="P797" s="13" t="s">
        <v>25</v>
      </c>
      <c r="Q797" s="13" t="s">
        <v>30</v>
      </c>
      <c r="R797" s="13" t="s">
        <v>35</v>
      </c>
      <c r="S797" s="13" t="s">
        <v>37</v>
      </c>
      <c r="T797" s="13" t="s">
        <v>38</v>
      </c>
      <c r="U797" s="13" t="s">
        <v>39</v>
      </c>
      <c r="V797" s="13" t="s">
        <v>40</v>
      </c>
      <c r="W797" s="13" t="s">
        <v>41</v>
      </c>
      <c r="X797" s="13" t="s">
        <v>42</v>
      </c>
      <c r="Y797" s="13" t="s">
        <v>43</v>
      </c>
      <c r="Z797" s="13" t="s">
        <v>44</v>
      </c>
      <c r="AA797" s="13" t="s">
        <v>45</v>
      </c>
      <c r="AB797" s="13" t="s">
        <v>46</v>
      </c>
      <c r="AC797" s="13" t="s">
        <v>47</v>
      </c>
      <c r="AD797" s="13" t="s">
        <v>48</v>
      </c>
      <c r="AE797" s="13" t="s">
        <v>50</v>
      </c>
      <c r="AF797" s="13" t="s">
        <v>25</v>
      </c>
      <c r="AG797" s="13" t="s">
        <v>25</v>
      </c>
      <c r="AH797" s="13" t="s">
        <v>25</v>
      </c>
      <c r="AI797" s="13" t="s">
        <v>25</v>
      </c>
      <c r="AJ797" s="13" t="s">
        <v>25</v>
      </c>
      <c r="AK797" s="13" t="s">
        <v>25</v>
      </c>
      <c r="AL797" s="13" t="s">
        <v>25</v>
      </c>
      <c r="AM797" s="13" t="s">
        <v>25</v>
      </c>
    </row>
    <row r="798" spans="1:39" s="16" customFormat="1" ht="11.4">
      <c r="A798" s="16" t="s">
        <v>154</v>
      </c>
      <c r="B798" s="16">
        <v>1074</v>
      </c>
      <c r="C798" s="16">
        <v>74</v>
      </c>
      <c r="D798" s="16">
        <v>887</v>
      </c>
      <c r="E798" s="16">
        <v>2</v>
      </c>
      <c r="F798" s="16">
        <v>104</v>
      </c>
      <c r="G798" s="16">
        <v>5</v>
      </c>
      <c r="H798" s="16">
        <v>1</v>
      </c>
      <c r="I798" s="16">
        <v>0</v>
      </c>
      <c r="J798" s="16">
        <v>1</v>
      </c>
      <c r="K798" s="16">
        <v>0</v>
      </c>
      <c r="L798" s="16">
        <v>0</v>
      </c>
      <c r="M798" s="16">
        <v>0</v>
      </c>
      <c r="N798" s="16">
        <v>0</v>
      </c>
      <c r="O798" s="16" t="s">
        <v>25</v>
      </c>
      <c r="P798" s="16" t="s">
        <v>154</v>
      </c>
      <c r="Q798" s="16">
        <v>0</v>
      </c>
      <c r="R798" s="16">
        <v>37</v>
      </c>
      <c r="S798" s="16">
        <v>246</v>
      </c>
      <c r="T798" s="16">
        <v>490</v>
      </c>
      <c r="U798" s="16">
        <v>251</v>
      </c>
      <c r="V798" s="16">
        <v>43</v>
      </c>
      <c r="W798" s="16">
        <v>7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17.600000000000001</v>
      </c>
      <c r="AG798" s="16">
        <v>21.5</v>
      </c>
      <c r="AH798" s="16">
        <v>301</v>
      </c>
      <c r="AI798" s="16">
        <v>28.03</v>
      </c>
      <c r="AJ798" s="16">
        <v>17.7</v>
      </c>
      <c r="AK798" s="16">
        <v>4.3</v>
      </c>
      <c r="AL798" s="16">
        <v>18.2</v>
      </c>
      <c r="AM798" s="16" t="s">
        <v>25</v>
      </c>
    </row>
    <row r="799" spans="1:39" s="16" customFormat="1" ht="11.4">
      <c r="A799" s="16" t="s">
        <v>155</v>
      </c>
      <c r="B799" s="16">
        <v>624</v>
      </c>
      <c r="C799" s="16">
        <v>29</v>
      </c>
      <c r="D799" s="16">
        <v>526</v>
      </c>
      <c r="E799" s="16">
        <v>0</v>
      </c>
      <c r="F799" s="16">
        <v>65</v>
      </c>
      <c r="G799" s="16">
        <v>4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 t="s">
        <v>25</v>
      </c>
      <c r="P799" s="16" t="s">
        <v>155</v>
      </c>
      <c r="Q799" s="16">
        <v>0</v>
      </c>
      <c r="R799" s="16">
        <v>24</v>
      </c>
      <c r="S799" s="16">
        <v>126</v>
      </c>
      <c r="T799" s="16">
        <v>301</v>
      </c>
      <c r="U799" s="16">
        <v>144</v>
      </c>
      <c r="V799" s="16">
        <v>24</v>
      </c>
      <c r="W799" s="16">
        <v>5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17.8</v>
      </c>
      <c r="AG799" s="16">
        <v>21.9</v>
      </c>
      <c r="AH799" s="16">
        <v>173</v>
      </c>
      <c r="AI799" s="16">
        <v>27.72</v>
      </c>
      <c r="AJ799" s="16">
        <v>17.7</v>
      </c>
      <c r="AK799" s="16">
        <v>4.3</v>
      </c>
      <c r="AL799" s="16">
        <v>18.600000000000001</v>
      </c>
      <c r="AM799" s="16" t="s">
        <v>25</v>
      </c>
    </row>
    <row r="800" spans="1:39" s="16" customFormat="1" ht="11.4">
      <c r="A800" s="16" t="s">
        <v>156</v>
      </c>
      <c r="B800" s="16">
        <v>1234</v>
      </c>
      <c r="C800" s="16">
        <v>75</v>
      </c>
      <c r="D800" s="16">
        <v>1040</v>
      </c>
      <c r="E800" s="16">
        <v>2</v>
      </c>
      <c r="F800" s="16">
        <v>88</v>
      </c>
      <c r="G800" s="16">
        <v>28</v>
      </c>
      <c r="H800" s="16">
        <v>0</v>
      </c>
      <c r="I800" s="16">
        <v>0</v>
      </c>
      <c r="J800" s="16">
        <v>0</v>
      </c>
      <c r="K800" s="16">
        <v>1</v>
      </c>
      <c r="L800" s="16">
        <v>0</v>
      </c>
      <c r="M800" s="16">
        <v>0</v>
      </c>
      <c r="N800" s="16">
        <v>0</v>
      </c>
      <c r="O800" s="16" t="s">
        <v>25</v>
      </c>
      <c r="P800" s="16" t="s">
        <v>156</v>
      </c>
      <c r="Q800" s="16">
        <v>0</v>
      </c>
      <c r="R800" s="16">
        <v>34</v>
      </c>
      <c r="S800" s="16">
        <v>201</v>
      </c>
      <c r="T800" s="16">
        <v>621</v>
      </c>
      <c r="U800" s="16">
        <v>289</v>
      </c>
      <c r="V800" s="16">
        <v>77</v>
      </c>
      <c r="W800" s="16">
        <v>11</v>
      </c>
      <c r="X800" s="16">
        <v>1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18.399999999999999</v>
      </c>
      <c r="AG800" s="16">
        <v>22.5</v>
      </c>
      <c r="AH800" s="16">
        <v>378</v>
      </c>
      <c r="AI800" s="16">
        <v>30.63</v>
      </c>
      <c r="AJ800" s="16">
        <v>18.2</v>
      </c>
      <c r="AK800" s="16">
        <v>4.3</v>
      </c>
      <c r="AL800" s="16">
        <v>18.899999999999999</v>
      </c>
      <c r="AM800" s="16" t="s">
        <v>25</v>
      </c>
    </row>
    <row r="801" spans="1:39" s="16" customFormat="1" ht="11.4">
      <c r="A801" s="16" t="s">
        <v>157</v>
      </c>
      <c r="B801" s="16">
        <v>1573</v>
      </c>
      <c r="C801" s="16">
        <v>88</v>
      </c>
      <c r="D801" s="16">
        <v>1349</v>
      </c>
      <c r="E801" s="16">
        <v>7</v>
      </c>
      <c r="F801" s="16">
        <v>124</v>
      </c>
      <c r="G801" s="16">
        <v>1</v>
      </c>
      <c r="H801" s="16">
        <v>1</v>
      </c>
      <c r="I801" s="16">
        <v>1</v>
      </c>
      <c r="J801" s="16">
        <v>2</v>
      </c>
      <c r="K801" s="16">
        <v>0</v>
      </c>
      <c r="L801" s="16">
        <v>0</v>
      </c>
      <c r="M801" s="16">
        <v>0</v>
      </c>
      <c r="N801" s="16">
        <v>0</v>
      </c>
      <c r="O801" s="16" t="s">
        <v>25</v>
      </c>
      <c r="P801" s="16" t="s">
        <v>157</v>
      </c>
      <c r="Q801" s="16">
        <v>0</v>
      </c>
      <c r="R801" s="16">
        <v>53</v>
      </c>
      <c r="S801" s="16">
        <v>284</v>
      </c>
      <c r="T801" s="16">
        <v>708</v>
      </c>
      <c r="U801" s="16">
        <v>417</v>
      </c>
      <c r="V801" s="16">
        <v>99</v>
      </c>
      <c r="W801" s="16">
        <v>11</v>
      </c>
      <c r="X801" s="16">
        <v>1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18.3</v>
      </c>
      <c r="AG801" s="16">
        <v>22.8</v>
      </c>
      <c r="AH801" s="16">
        <v>528</v>
      </c>
      <c r="AI801" s="16">
        <v>33.57</v>
      </c>
      <c r="AJ801" s="16">
        <v>18.2</v>
      </c>
      <c r="AK801" s="16">
        <v>4.5</v>
      </c>
      <c r="AL801" s="16">
        <v>20.2</v>
      </c>
      <c r="AM801" s="16" t="s">
        <v>25</v>
      </c>
    </row>
    <row r="802" spans="1:39" s="16" customFormat="1" ht="11.4">
      <c r="A802" s="16" t="s">
        <v>158</v>
      </c>
      <c r="B802" s="16">
        <v>1245</v>
      </c>
      <c r="C802" s="16">
        <v>87</v>
      </c>
      <c r="D802" s="16">
        <v>1045</v>
      </c>
      <c r="E802" s="16">
        <v>6</v>
      </c>
      <c r="F802" s="16">
        <v>98</v>
      </c>
      <c r="G802" s="16">
        <v>6</v>
      </c>
      <c r="H802" s="16">
        <v>1</v>
      </c>
      <c r="I802" s="16">
        <v>0</v>
      </c>
      <c r="J802" s="16">
        <v>1</v>
      </c>
      <c r="K802" s="16">
        <v>0</v>
      </c>
      <c r="L802" s="16">
        <v>1</v>
      </c>
      <c r="M802" s="16">
        <v>0</v>
      </c>
      <c r="N802" s="16">
        <v>0</v>
      </c>
      <c r="O802" s="16" t="s">
        <v>25</v>
      </c>
      <c r="P802" s="16" t="s">
        <v>158</v>
      </c>
      <c r="Q802" s="16">
        <v>0</v>
      </c>
      <c r="R802" s="16">
        <v>61</v>
      </c>
      <c r="S802" s="16">
        <v>234</v>
      </c>
      <c r="T802" s="16">
        <v>590</v>
      </c>
      <c r="U802" s="16">
        <v>284</v>
      </c>
      <c r="V802" s="16">
        <v>67</v>
      </c>
      <c r="W802" s="16">
        <v>8</v>
      </c>
      <c r="X802" s="16">
        <v>1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17.899999999999999</v>
      </c>
      <c r="AG802" s="16">
        <v>22.2</v>
      </c>
      <c r="AH802" s="16">
        <v>360</v>
      </c>
      <c r="AI802" s="16">
        <v>28.92</v>
      </c>
      <c r="AJ802" s="16">
        <v>18</v>
      </c>
      <c r="AK802" s="16">
        <v>4.5</v>
      </c>
      <c r="AL802" s="16">
        <v>20.6</v>
      </c>
      <c r="AM802" s="16" t="s">
        <v>25</v>
      </c>
    </row>
    <row r="803" spans="1:39" s="16" customFormat="1" ht="11.4">
      <c r="A803" s="16" t="s">
        <v>159</v>
      </c>
      <c r="B803" s="16">
        <v>907</v>
      </c>
      <c r="C803" s="16">
        <v>82</v>
      </c>
      <c r="D803" s="16">
        <v>765</v>
      </c>
      <c r="E803" s="16">
        <v>4</v>
      </c>
      <c r="F803" s="16">
        <v>45</v>
      </c>
      <c r="G803" s="16">
        <v>11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 t="s">
        <v>25</v>
      </c>
      <c r="P803" s="16" t="s">
        <v>159</v>
      </c>
      <c r="Q803" s="16">
        <v>0</v>
      </c>
      <c r="R803" s="16">
        <v>25</v>
      </c>
      <c r="S803" s="16">
        <v>152</v>
      </c>
      <c r="T803" s="16">
        <v>402</v>
      </c>
      <c r="U803" s="16">
        <v>267</v>
      </c>
      <c r="V803" s="16">
        <v>50</v>
      </c>
      <c r="W803" s="16">
        <v>9</v>
      </c>
      <c r="X803" s="16">
        <v>1</v>
      </c>
      <c r="Y803" s="16">
        <v>0</v>
      </c>
      <c r="Z803" s="16">
        <v>1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18.600000000000001</v>
      </c>
      <c r="AG803" s="16">
        <v>22.9</v>
      </c>
      <c r="AH803" s="16">
        <v>328</v>
      </c>
      <c r="AI803" s="16">
        <v>36.159999999999997</v>
      </c>
      <c r="AJ803" s="16">
        <v>18.399999999999999</v>
      </c>
      <c r="AK803" s="16">
        <v>4.5999999999999996</v>
      </c>
      <c r="AL803" s="16">
        <v>21.2</v>
      </c>
      <c r="AM803" s="16" t="s">
        <v>25</v>
      </c>
    </row>
    <row r="804" spans="1:39" s="16" customFormat="1" ht="11.4">
      <c r="A804" s="16" t="s">
        <v>160</v>
      </c>
      <c r="B804" s="16">
        <v>812</v>
      </c>
      <c r="C804" s="16">
        <v>70</v>
      </c>
      <c r="D804" s="16">
        <v>708</v>
      </c>
      <c r="E804" s="16">
        <v>4</v>
      </c>
      <c r="F804" s="16">
        <v>15</v>
      </c>
      <c r="G804" s="16">
        <v>13</v>
      </c>
      <c r="H804" s="16">
        <v>2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 t="s">
        <v>25</v>
      </c>
      <c r="P804" s="16" t="s">
        <v>160</v>
      </c>
      <c r="Q804" s="16">
        <v>0</v>
      </c>
      <c r="R804" s="16">
        <v>14</v>
      </c>
      <c r="S804" s="16">
        <v>120</v>
      </c>
      <c r="T804" s="16">
        <v>397</v>
      </c>
      <c r="U804" s="16">
        <v>209</v>
      </c>
      <c r="V804" s="16">
        <v>60</v>
      </c>
      <c r="W804" s="16">
        <v>10</v>
      </c>
      <c r="X804" s="16">
        <v>1</v>
      </c>
      <c r="Y804" s="16">
        <v>1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18.899999999999999</v>
      </c>
      <c r="AG804" s="16">
        <v>23.3</v>
      </c>
      <c r="AH804" s="16">
        <v>281</v>
      </c>
      <c r="AI804" s="16">
        <v>34.61</v>
      </c>
      <c r="AJ804" s="16">
        <v>18.5</v>
      </c>
      <c r="AK804" s="16">
        <v>4.4000000000000004</v>
      </c>
      <c r="AL804" s="16">
        <v>19.7</v>
      </c>
      <c r="AM804" s="16" t="s">
        <v>25</v>
      </c>
    </row>
    <row r="805" spans="1:39" s="17" customFormat="1" ht="12">
      <c r="A805" s="17" t="s">
        <v>161</v>
      </c>
      <c r="B805" s="17">
        <v>7469</v>
      </c>
      <c r="C805" s="17">
        <v>505</v>
      </c>
      <c r="D805" s="17">
        <v>6320</v>
      </c>
      <c r="E805" s="17">
        <v>25</v>
      </c>
      <c r="F805" s="17">
        <v>539</v>
      </c>
      <c r="G805" s="17">
        <v>68</v>
      </c>
      <c r="H805" s="17">
        <v>5</v>
      </c>
      <c r="I805" s="17">
        <v>1</v>
      </c>
      <c r="J805" s="17">
        <v>4</v>
      </c>
      <c r="K805" s="17">
        <v>1</v>
      </c>
      <c r="L805" s="17">
        <v>1</v>
      </c>
      <c r="M805" s="17">
        <v>0</v>
      </c>
      <c r="N805" s="17">
        <v>0</v>
      </c>
      <c r="O805" s="17" t="s">
        <v>25</v>
      </c>
      <c r="P805" s="17" t="s">
        <v>161</v>
      </c>
      <c r="Q805" s="17">
        <v>0</v>
      </c>
      <c r="R805" s="17">
        <v>248</v>
      </c>
      <c r="S805" s="17">
        <v>1363</v>
      </c>
      <c r="T805" s="17">
        <v>3509</v>
      </c>
      <c r="U805" s="17">
        <v>1861</v>
      </c>
      <c r="V805" s="17">
        <v>420</v>
      </c>
      <c r="W805" s="17">
        <v>61</v>
      </c>
      <c r="X805" s="17">
        <v>5</v>
      </c>
      <c r="Y805" s="17">
        <v>1</v>
      </c>
      <c r="Z805" s="17">
        <v>1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18.2</v>
      </c>
      <c r="AG805" s="17">
        <v>22.5</v>
      </c>
      <c r="AH805" s="17">
        <v>2349</v>
      </c>
      <c r="AI805" s="17">
        <v>31.45</v>
      </c>
      <c r="AJ805" s="17">
        <v>18.2</v>
      </c>
      <c r="AK805" s="17">
        <v>4.5</v>
      </c>
      <c r="AL805" s="17">
        <v>19.8</v>
      </c>
      <c r="AM805" s="17" t="s">
        <v>25</v>
      </c>
    </row>
    <row r="808" spans="1:39" s="15" customFormat="1">
      <c r="A808" s="15" t="s">
        <v>162</v>
      </c>
    </row>
    <row r="810" spans="1:39" s="13" customFormat="1" ht="12">
      <c r="A810" s="13" t="s">
        <v>16</v>
      </c>
      <c r="B810" s="13" t="s">
        <v>17</v>
      </c>
      <c r="C810" s="13" t="s">
        <v>18</v>
      </c>
      <c r="D810" s="13" t="s">
        <v>18</v>
      </c>
      <c r="E810" s="13" t="s">
        <v>18</v>
      </c>
      <c r="F810" s="13" t="s">
        <v>18</v>
      </c>
      <c r="G810" s="13" t="s">
        <v>18</v>
      </c>
      <c r="H810" s="13" t="s">
        <v>18</v>
      </c>
      <c r="I810" s="13" t="s">
        <v>18</v>
      </c>
      <c r="J810" s="13" t="s">
        <v>18</v>
      </c>
      <c r="K810" s="13" t="s">
        <v>18</v>
      </c>
      <c r="L810" s="13" t="s">
        <v>18</v>
      </c>
      <c r="M810" s="13" t="s">
        <v>18</v>
      </c>
      <c r="N810" s="13" t="s">
        <v>18</v>
      </c>
      <c r="O810" s="13" t="s">
        <v>19</v>
      </c>
      <c r="P810" s="13" t="s">
        <v>16</v>
      </c>
      <c r="Q810" s="13" t="s">
        <v>20</v>
      </c>
      <c r="R810" s="13" t="s">
        <v>20</v>
      </c>
      <c r="S810" s="13" t="s">
        <v>20</v>
      </c>
      <c r="T810" s="13" t="s">
        <v>20</v>
      </c>
      <c r="U810" s="13" t="s">
        <v>20</v>
      </c>
      <c r="V810" s="13" t="s">
        <v>20</v>
      </c>
      <c r="W810" s="13" t="s">
        <v>20</v>
      </c>
      <c r="X810" s="13" t="s">
        <v>20</v>
      </c>
      <c r="Y810" s="13" t="s">
        <v>20</v>
      </c>
      <c r="Z810" s="13" t="s">
        <v>20</v>
      </c>
      <c r="AA810" s="13" t="s">
        <v>20</v>
      </c>
      <c r="AB810" s="13" t="s">
        <v>20</v>
      </c>
      <c r="AC810" s="13" t="s">
        <v>20</v>
      </c>
      <c r="AD810" s="13" t="s">
        <v>20</v>
      </c>
      <c r="AE810" s="13" t="s">
        <v>20</v>
      </c>
      <c r="AF810" s="13" t="s">
        <v>21</v>
      </c>
      <c r="AG810" s="13" t="s">
        <v>22</v>
      </c>
      <c r="AH810" s="13" t="s">
        <v>23</v>
      </c>
      <c r="AI810" s="13" t="s">
        <v>24</v>
      </c>
      <c r="AJ810" s="13" t="s">
        <v>179</v>
      </c>
      <c r="AK810" s="13" t="s">
        <v>180</v>
      </c>
      <c r="AL810" s="13" t="s">
        <v>181</v>
      </c>
      <c r="AM810" s="13" t="s">
        <v>19</v>
      </c>
    </row>
    <row r="811" spans="1:39" s="13" customFormat="1" ht="12">
      <c r="A811" s="13" t="s">
        <v>25</v>
      </c>
      <c r="B811" s="13" t="s">
        <v>25</v>
      </c>
      <c r="C811" s="13" t="s">
        <v>26</v>
      </c>
      <c r="D811" s="13" t="s">
        <v>27</v>
      </c>
      <c r="E811" s="13" t="s">
        <v>28</v>
      </c>
      <c r="F811" s="13" t="s">
        <v>29</v>
      </c>
      <c r="G811" s="13" t="s">
        <v>30</v>
      </c>
      <c r="H811" s="13" t="s">
        <v>31</v>
      </c>
      <c r="I811" s="13" t="s">
        <v>32</v>
      </c>
      <c r="J811" s="13" t="s">
        <v>33</v>
      </c>
      <c r="K811" s="13" t="s">
        <v>34</v>
      </c>
      <c r="L811" s="13" t="s">
        <v>35</v>
      </c>
      <c r="M811" s="13" t="s">
        <v>163</v>
      </c>
      <c r="N811" s="13" t="s">
        <v>164</v>
      </c>
      <c r="O811" s="13" t="s">
        <v>25</v>
      </c>
      <c r="P811" s="13" t="s">
        <v>25</v>
      </c>
      <c r="Q811" s="13" t="s">
        <v>36</v>
      </c>
      <c r="R811" s="13" t="s">
        <v>30</v>
      </c>
      <c r="S811" s="13" t="s">
        <v>35</v>
      </c>
      <c r="T811" s="13" t="s">
        <v>37</v>
      </c>
      <c r="U811" s="13" t="s">
        <v>38</v>
      </c>
      <c r="V811" s="13" t="s">
        <v>39</v>
      </c>
      <c r="W811" s="13" t="s">
        <v>40</v>
      </c>
      <c r="X811" s="13" t="s">
        <v>41</v>
      </c>
      <c r="Y811" s="13" t="s">
        <v>42</v>
      </c>
      <c r="Z811" s="13" t="s">
        <v>43</v>
      </c>
      <c r="AA811" s="13" t="s">
        <v>44</v>
      </c>
      <c r="AB811" s="13" t="s">
        <v>45</v>
      </c>
      <c r="AC811" s="13" t="s">
        <v>46</v>
      </c>
      <c r="AD811" s="13" t="s">
        <v>47</v>
      </c>
      <c r="AE811" s="13" t="s">
        <v>48</v>
      </c>
      <c r="AF811" s="13" t="s">
        <v>25</v>
      </c>
      <c r="AG811" s="13" t="s">
        <v>49</v>
      </c>
      <c r="AH811" s="13" t="s">
        <v>38</v>
      </c>
      <c r="AI811" s="13" t="s">
        <v>38</v>
      </c>
      <c r="AJ811" s="13" t="s">
        <v>25</v>
      </c>
      <c r="AK811" s="13" t="s">
        <v>25</v>
      </c>
      <c r="AL811" s="13" t="s">
        <v>25</v>
      </c>
      <c r="AM811" s="13" t="s">
        <v>25</v>
      </c>
    </row>
    <row r="812" spans="1:39" s="13" customFormat="1" ht="12">
      <c r="A812" s="13" t="s">
        <v>25</v>
      </c>
      <c r="B812" s="13" t="s">
        <v>25</v>
      </c>
      <c r="C812" s="13" t="s">
        <v>25</v>
      </c>
      <c r="D812" s="13" t="s">
        <v>25</v>
      </c>
      <c r="E812" s="13" t="s">
        <v>25</v>
      </c>
      <c r="F812" s="13" t="s">
        <v>25</v>
      </c>
      <c r="G812" s="13" t="s">
        <v>25</v>
      </c>
      <c r="H812" s="13" t="s">
        <v>25</v>
      </c>
      <c r="I812" s="13" t="s">
        <v>25</v>
      </c>
      <c r="J812" s="13" t="s">
        <v>25</v>
      </c>
      <c r="K812" s="13" t="s">
        <v>25</v>
      </c>
      <c r="L812" s="13" t="s">
        <v>25</v>
      </c>
      <c r="M812" s="13" t="s">
        <v>25</v>
      </c>
      <c r="N812" s="13" t="s">
        <v>25</v>
      </c>
      <c r="O812" s="13" t="s">
        <v>25</v>
      </c>
      <c r="P812" s="13" t="s">
        <v>25</v>
      </c>
      <c r="Q812" s="13" t="s">
        <v>30</v>
      </c>
      <c r="R812" s="13" t="s">
        <v>35</v>
      </c>
      <c r="S812" s="13" t="s">
        <v>37</v>
      </c>
      <c r="T812" s="13" t="s">
        <v>38</v>
      </c>
      <c r="U812" s="13" t="s">
        <v>39</v>
      </c>
      <c r="V812" s="13" t="s">
        <v>40</v>
      </c>
      <c r="W812" s="13" t="s">
        <v>41</v>
      </c>
      <c r="X812" s="13" t="s">
        <v>42</v>
      </c>
      <c r="Y812" s="13" t="s">
        <v>43</v>
      </c>
      <c r="Z812" s="13" t="s">
        <v>44</v>
      </c>
      <c r="AA812" s="13" t="s">
        <v>45</v>
      </c>
      <c r="AB812" s="13" t="s">
        <v>46</v>
      </c>
      <c r="AC812" s="13" t="s">
        <v>47</v>
      </c>
      <c r="AD812" s="13" t="s">
        <v>48</v>
      </c>
      <c r="AE812" s="13" t="s">
        <v>50</v>
      </c>
      <c r="AF812" s="13" t="s">
        <v>25</v>
      </c>
      <c r="AG812" s="13" t="s">
        <v>25</v>
      </c>
      <c r="AH812" s="13" t="s">
        <v>25</v>
      </c>
      <c r="AI812" s="13" t="s">
        <v>25</v>
      </c>
      <c r="AJ812" s="13" t="s">
        <v>25</v>
      </c>
      <c r="AK812" s="13" t="s">
        <v>25</v>
      </c>
      <c r="AL812" s="13" t="s">
        <v>25</v>
      </c>
      <c r="AM812" s="13" t="s">
        <v>25</v>
      </c>
    </row>
    <row r="813" spans="1:39" s="17" customFormat="1" ht="12">
      <c r="A813" s="17" t="s">
        <v>161</v>
      </c>
      <c r="B813" s="17">
        <v>7469</v>
      </c>
      <c r="C813" s="17">
        <v>505</v>
      </c>
      <c r="D813" s="17">
        <v>6320</v>
      </c>
      <c r="E813" s="17">
        <v>25</v>
      </c>
      <c r="F813" s="17">
        <v>539</v>
      </c>
      <c r="G813" s="17">
        <v>68</v>
      </c>
      <c r="H813" s="17">
        <v>5</v>
      </c>
      <c r="I813" s="17">
        <v>1</v>
      </c>
      <c r="J813" s="17">
        <v>4</v>
      </c>
      <c r="K813" s="17">
        <v>1</v>
      </c>
      <c r="L813" s="17">
        <v>1</v>
      </c>
      <c r="M813" s="17">
        <v>0</v>
      </c>
      <c r="N813" s="17">
        <v>0</v>
      </c>
      <c r="O813" s="17" t="s">
        <v>25</v>
      </c>
      <c r="P813" s="17" t="s">
        <v>161</v>
      </c>
      <c r="Q813" s="17">
        <v>0</v>
      </c>
      <c r="R813" s="17">
        <v>248</v>
      </c>
      <c r="S813" s="17">
        <v>1363</v>
      </c>
      <c r="T813" s="17">
        <v>3509</v>
      </c>
      <c r="U813" s="17">
        <v>1861</v>
      </c>
      <c r="V813" s="17">
        <v>420</v>
      </c>
      <c r="W813" s="17">
        <v>61</v>
      </c>
      <c r="X813" s="17">
        <v>5</v>
      </c>
      <c r="Y813" s="17">
        <v>1</v>
      </c>
      <c r="Z813" s="17">
        <v>1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18.2</v>
      </c>
      <c r="AG813" s="17">
        <v>22.5</v>
      </c>
      <c r="AH813" s="17">
        <v>2349</v>
      </c>
      <c r="AI813" s="17">
        <v>31.45</v>
      </c>
      <c r="AJ813" s="17">
        <v>18.2</v>
      </c>
      <c r="AK813" s="17">
        <v>4.5</v>
      </c>
      <c r="AL813" s="17">
        <v>19.8</v>
      </c>
      <c r="AM813" s="17" t="s">
        <v>25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72E7-3CFA-43CE-9EA4-7D4381149266}">
  <dimension ref="A1:AN874"/>
  <sheetViews>
    <sheetView tabSelected="1" topLeftCell="A831" workbookViewId="0">
      <selection activeCell="O863" sqref="O863:AF874"/>
    </sheetView>
  </sheetViews>
  <sheetFormatPr defaultColWidth="6.6640625" defaultRowHeight="13.2"/>
  <sheetData>
    <row r="1" spans="1:39" s="1" customFormat="1" ht="17.399999999999999">
      <c r="A1" s="1" t="s">
        <v>176</v>
      </c>
    </row>
    <row r="3" spans="1:39" s="14" customFormat="1">
      <c r="A3" s="14" t="s">
        <v>177</v>
      </c>
    </row>
    <row r="4" spans="1:39" s="14" customFormat="1">
      <c r="A4" s="19" t="s">
        <v>184</v>
      </c>
    </row>
    <row r="5" spans="1:39" s="14" customFormat="1">
      <c r="A5" s="19" t="s">
        <v>183</v>
      </c>
    </row>
    <row r="6" spans="1:39" s="14" customFormat="1">
      <c r="A6" s="14" t="s">
        <v>178</v>
      </c>
    </row>
    <row r="9" spans="1:39" s="15" customFormat="1">
      <c r="A9" s="15" t="s">
        <v>168</v>
      </c>
    </row>
    <row r="11" spans="1:39" s="13" customFormat="1" ht="12">
      <c r="A11" s="13" t="s">
        <v>16</v>
      </c>
      <c r="B11" s="13" t="s">
        <v>17</v>
      </c>
      <c r="C11" s="13" t="s">
        <v>18</v>
      </c>
      <c r="D11" s="13" t="s">
        <v>18</v>
      </c>
      <c r="E11" s="13" t="s">
        <v>18</v>
      </c>
      <c r="F11" s="13" t="s">
        <v>18</v>
      </c>
      <c r="G11" s="13" t="s">
        <v>18</v>
      </c>
      <c r="H11" s="13" t="s">
        <v>18</v>
      </c>
      <c r="I11" s="13" t="s">
        <v>18</v>
      </c>
      <c r="J11" s="13" t="s">
        <v>18</v>
      </c>
      <c r="K11" s="13" t="s">
        <v>18</v>
      </c>
      <c r="L11" s="13" t="s">
        <v>18</v>
      </c>
      <c r="M11" s="13" t="s">
        <v>18</v>
      </c>
      <c r="N11" s="13" t="s">
        <v>18</v>
      </c>
      <c r="O11" s="13" t="s">
        <v>19</v>
      </c>
      <c r="P11" s="13" t="s">
        <v>16</v>
      </c>
      <c r="Q11" s="13" t="s">
        <v>20</v>
      </c>
      <c r="R11" s="13" t="s">
        <v>20</v>
      </c>
      <c r="S11" s="13" t="s">
        <v>20</v>
      </c>
      <c r="T11" s="13" t="s">
        <v>20</v>
      </c>
      <c r="U11" s="13" t="s">
        <v>20</v>
      </c>
      <c r="V11" s="13" t="s">
        <v>20</v>
      </c>
      <c r="W11" s="13" t="s">
        <v>20</v>
      </c>
      <c r="X11" s="13" t="s">
        <v>20</v>
      </c>
      <c r="Y11" s="13" t="s">
        <v>20</v>
      </c>
      <c r="Z11" s="13" t="s">
        <v>20</v>
      </c>
      <c r="AA11" s="13" t="s">
        <v>20</v>
      </c>
      <c r="AB11" s="13" t="s">
        <v>20</v>
      </c>
      <c r="AC11" s="13" t="s">
        <v>20</v>
      </c>
      <c r="AD11" s="13" t="s">
        <v>20</v>
      </c>
      <c r="AE11" s="13" t="s">
        <v>20</v>
      </c>
      <c r="AF11" s="13" t="s">
        <v>21</v>
      </c>
      <c r="AG11" s="13" t="s">
        <v>22</v>
      </c>
      <c r="AH11" s="13" t="s">
        <v>23</v>
      </c>
      <c r="AI11" s="13" t="s">
        <v>24</v>
      </c>
      <c r="AJ11" s="13" t="s">
        <v>179</v>
      </c>
      <c r="AK11" s="13" t="s">
        <v>180</v>
      </c>
      <c r="AL11" s="13" t="s">
        <v>181</v>
      </c>
      <c r="AM11" s="13" t="s">
        <v>19</v>
      </c>
    </row>
    <row r="12" spans="1:39" s="13" customFormat="1" ht="12">
      <c r="A12" s="13" t="s">
        <v>25</v>
      </c>
      <c r="B12" s="13" t="s">
        <v>25</v>
      </c>
      <c r="C12" s="13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34</v>
      </c>
      <c r="L12" s="13" t="s">
        <v>35</v>
      </c>
      <c r="M12" s="13" t="s">
        <v>163</v>
      </c>
      <c r="N12" s="13" t="s">
        <v>164</v>
      </c>
      <c r="O12" s="13" t="s">
        <v>25</v>
      </c>
      <c r="P12" s="13" t="s">
        <v>25</v>
      </c>
      <c r="Q12" s="13" t="s">
        <v>36</v>
      </c>
      <c r="R12" s="13" t="s">
        <v>30</v>
      </c>
      <c r="S12" s="13" t="s">
        <v>35</v>
      </c>
      <c r="T12" s="13" t="s">
        <v>37</v>
      </c>
      <c r="U12" s="13" t="s">
        <v>38</v>
      </c>
      <c r="V12" s="13" t="s">
        <v>39</v>
      </c>
      <c r="W12" s="13" t="s">
        <v>40</v>
      </c>
      <c r="X12" s="13" t="s">
        <v>41</v>
      </c>
      <c r="Y12" s="13" t="s">
        <v>42</v>
      </c>
      <c r="Z12" s="13" t="s">
        <v>43</v>
      </c>
      <c r="AA12" s="13" t="s">
        <v>44</v>
      </c>
      <c r="AB12" s="13" t="s">
        <v>45</v>
      </c>
      <c r="AC12" s="13" t="s">
        <v>46</v>
      </c>
      <c r="AD12" s="13" t="s">
        <v>47</v>
      </c>
      <c r="AE12" s="13" t="s">
        <v>48</v>
      </c>
      <c r="AF12" s="13" t="s">
        <v>25</v>
      </c>
      <c r="AG12" s="13" t="s">
        <v>49</v>
      </c>
      <c r="AH12" s="13" t="s">
        <v>38</v>
      </c>
      <c r="AI12" s="13" t="s">
        <v>38</v>
      </c>
      <c r="AJ12" s="13" t="s">
        <v>25</v>
      </c>
      <c r="AK12" s="13" t="s">
        <v>25</v>
      </c>
      <c r="AL12" s="13" t="s">
        <v>25</v>
      </c>
      <c r="AM12" s="13" t="s">
        <v>25</v>
      </c>
    </row>
    <row r="13" spans="1:39" s="13" customFormat="1" ht="12">
      <c r="A13" s="13" t="s">
        <v>25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  <c r="P13" s="13" t="s">
        <v>25</v>
      </c>
      <c r="Q13" s="13" t="s">
        <v>30</v>
      </c>
      <c r="R13" s="13" t="s">
        <v>35</v>
      </c>
      <c r="S13" s="13" t="s">
        <v>37</v>
      </c>
      <c r="T13" s="13" t="s">
        <v>38</v>
      </c>
      <c r="U13" s="13" t="s">
        <v>39</v>
      </c>
      <c r="V13" s="13" t="s">
        <v>40</v>
      </c>
      <c r="W13" s="13" t="s">
        <v>41</v>
      </c>
      <c r="X13" s="13" t="s">
        <v>42</v>
      </c>
      <c r="Y13" s="13" t="s">
        <v>43</v>
      </c>
      <c r="Z13" s="13" t="s">
        <v>44</v>
      </c>
      <c r="AA13" s="13" t="s">
        <v>45</v>
      </c>
      <c r="AB13" s="13" t="s">
        <v>46</v>
      </c>
      <c r="AC13" s="13" t="s">
        <v>47</v>
      </c>
      <c r="AD13" s="13" t="s">
        <v>48</v>
      </c>
      <c r="AE13" s="13" t="s">
        <v>50</v>
      </c>
      <c r="AF13" s="13" t="s">
        <v>25</v>
      </c>
      <c r="AG13" s="13" t="s">
        <v>25</v>
      </c>
      <c r="AH13" s="13" t="s">
        <v>25</v>
      </c>
      <c r="AI13" s="13" t="s">
        <v>25</v>
      </c>
      <c r="AJ13" s="13" t="s">
        <v>25</v>
      </c>
      <c r="AK13" s="13" t="s">
        <v>25</v>
      </c>
      <c r="AL13" s="13" t="s">
        <v>25</v>
      </c>
      <c r="AM13" s="13" t="s">
        <v>25</v>
      </c>
    </row>
    <row r="14" spans="1:39" s="16" customFormat="1" ht="11.4">
      <c r="A14" s="16" t="s">
        <v>51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 t="s">
        <v>25</v>
      </c>
      <c r="P14" s="16" t="s">
        <v>51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 t="s">
        <v>151</v>
      </c>
      <c r="AG14" s="16" t="s">
        <v>151</v>
      </c>
      <c r="AH14" s="16">
        <v>0</v>
      </c>
      <c r="AI14" s="16">
        <v>0</v>
      </c>
      <c r="AJ14" s="16" t="s">
        <v>151</v>
      </c>
      <c r="AK14" s="16" t="s">
        <v>151</v>
      </c>
      <c r="AL14" s="16" t="s">
        <v>151</v>
      </c>
      <c r="AM14" s="16" t="s">
        <v>25</v>
      </c>
    </row>
    <row r="15" spans="1:39" s="16" customFormat="1" ht="11.4">
      <c r="A15" s="16" t="s">
        <v>52</v>
      </c>
      <c r="B15" s="16">
        <v>2</v>
      </c>
      <c r="C15" s="16">
        <v>0</v>
      </c>
      <c r="D15" s="16">
        <v>1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 t="s">
        <v>25</v>
      </c>
      <c r="P15" s="16" t="s">
        <v>52</v>
      </c>
      <c r="Q15" s="16">
        <v>0</v>
      </c>
      <c r="R15" s="16">
        <v>0</v>
      </c>
      <c r="S15" s="16">
        <v>1</v>
      </c>
      <c r="T15" s="16">
        <v>0</v>
      </c>
      <c r="U15" s="16">
        <v>0</v>
      </c>
      <c r="V15" s="16">
        <v>0</v>
      </c>
      <c r="W15" s="16">
        <v>1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20.7</v>
      </c>
      <c r="AG15" s="16" t="s">
        <v>151</v>
      </c>
      <c r="AH15" s="16">
        <v>1</v>
      </c>
      <c r="AI15" s="16">
        <v>50</v>
      </c>
      <c r="AJ15" s="16" t="s">
        <v>151</v>
      </c>
      <c r="AK15" s="16">
        <v>13.3</v>
      </c>
      <c r="AL15" s="16">
        <v>177.6</v>
      </c>
      <c r="AM15" s="16" t="s">
        <v>25</v>
      </c>
    </row>
    <row r="16" spans="1:39" s="16" customFormat="1" ht="11.4">
      <c r="A16" s="16" t="s">
        <v>53</v>
      </c>
      <c r="B16" s="16">
        <v>1</v>
      </c>
      <c r="C16" s="16">
        <v>0</v>
      </c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 t="s">
        <v>25</v>
      </c>
      <c r="P16" s="16" t="s">
        <v>53</v>
      </c>
      <c r="Q16" s="16">
        <v>0</v>
      </c>
      <c r="R16" s="16">
        <v>0</v>
      </c>
      <c r="S16" s="16">
        <v>0</v>
      </c>
      <c r="T16" s="16">
        <v>1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18.3</v>
      </c>
      <c r="AG16" s="16" t="s">
        <v>151</v>
      </c>
      <c r="AH16" s="16">
        <v>0</v>
      </c>
      <c r="AI16" s="16">
        <v>0</v>
      </c>
      <c r="AJ16" s="16" t="s">
        <v>151</v>
      </c>
      <c r="AK16" s="16" t="s">
        <v>151</v>
      </c>
      <c r="AL16" s="16" t="s">
        <v>151</v>
      </c>
      <c r="AM16" s="16" t="s">
        <v>25</v>
      </c>
    </row>
    <row r="17" spans="1:39" s="16" customFormat="1" ht="11.4">
      <c r="A17" s="16" t="s">
        <v>54</v>
      </c>
      <c r="B17" s="16">
        <v>2</v>
      </c>
      <c r="C17" s="16">
        <v>0</v>
      </c>
      <c r="D17" s="16">
        <v>1</v>
      </c>
      <c r="E17" s="16">
        <v>0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 t="s">
        <v>25</v>
      </c>
      <c r="P17" s="16" t="s">
        <v>54</v>
      </c>
      <c r="Q17" s="16">
        <v>0</v>
      </c>
      <c r="R17" s="16">
        <v>0</v>
      </c>
      <c r="S17" s="16">
        <v>0</v>
      </c>
      <c r="T17" s="16">
        <v>1</v>
      </c>
      <c r="U17" s="16">
        <v>0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23.7</v>
      </c>
      <c r="AG17" s="16" t="s">
        <v>151</v>
      </c>
      <c r="AH17" s="16">
        <v>1</v>
      </c>
      <c r="AI17" s="16">
        <v>50</v>
      </c>
      <c r="AJ17" s="16" t="s">
        <v>151</v>
      </c>
      <c r="AK17" s="16">
        <v>7.3</v>
      </c>
      <c r="AL17" s="16">
        <v>53.5</v>
      </c>
      <c r="AM17" s="16" t="s">
        <v>25</v>
      </c>
    </row>
    <row r="18" spans="1:39" s="16" customFormat="1" ht="11.4">
      <c r="A18" s="16" t="s">
        <v>55</v>
      </c>
      <c r="B18" s="16">
        <v>2</v>
      </c>
      <c r="C18" s="16">
        <v>0</v>
      </c>
      <c r="D18" s="16">
        <v>2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 t="s">
        <v>25</v>
      </c>
      <c r="P18" s="16" t="s">
        <v>55</v>
      </c>
      <c r="Q18" s="16">
        <v>0</v>
      </c>
      <c r="R18" s="16">
        <v>0</v>
      </c>
      <c r="S18" s="16">
        <v>0</v>
      </c>
      <c r="T18" s="16">
        <v>1</v>
      </c>
      <c r="U18" s="16">
        <v>1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20.3</v>
      </c>
      <c r="AG18" s="16" t="s">
        <v>151</v>
      </c>
      <c r="AH18" s="16">
        <v>1</v>
      </c>
      <c r="AI18" s="16">
        <v>50</v>
      </c>
      <c r="AJ18" s="16" t="s">
        <v>151</v>
      </c>
      <c r="AK18" s="16">
        <v>1.7</v>
      </c>
      <c r="AL18" s="16">
        <v>2.8</v>
      </c>
      <c r="AM18" s="16" t="s">
        <v>25</v>
      </c>
    </row>
    <row r="19" spans="1:39" s="16" customFormat="1" ht="11.4">
      <c r="A19" s="16" t="s">
        <v>56</v>
      </c>
      <c r="B19" s="16">
        <v>3</v>
      </c>
      <c r="C19" s="16">
        <v>0</v>
      </c>
      <c r="D19" s="16">
        <v>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 t="s">
        <v>25</v>
      </c>
      <c r="P19" s="16" t="s">
        <v>56</v>
      </c>
      <c r="Q19" s="16">
        <v>0</v>
      </c>
      <c r="R19" s="16">
        <v>0</v>
      </c>
      <c r="S19" s="16">
        <v>1</v>
      </c>
      <c r="T19" s="16">
        <v>0</v>
      </c>
      <c r="U19" s="16">
        <v>1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22.3</v>
      </c>
      <c r="AG19" s="16" t="s">
        <v>151</v>
      </c>
      <c r="AH19" s="16">
        <v>2</v>
      </c>
      <c r="AI19" s="16">
        <v>66.67</v>
      </c>
      <c r="AJ19" s="16" t="s">
        <v>151</v>
      </c>
      <c r="AK19" s="16">
        <v>8.6999999999999993</v>
      </c>
      <c r="AL19" s="16">
        <v>75.7</v>
      </c>
      <c r="AM19" s="16" t="s">
        <v>25</v>
      </c>
    </row>
    <row r="20" spans="1:39" s="16" customFormat="1" ht="11.4">
      <c r="A20" s="16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 t="s">
        <v>25</v>
      </c>
      <c r="P20" s="16" t="s">
        <v>57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 t="s">
        <v>151</v>
      </c>
      <c r="AG20" s="16" t="s">
        <v>151</v>
      </c>
      <c r="AH20" s="16">
        <v>0</v>
      </c>
      <c r="AI20" s="16">
        <v>0</v>
      </c>
      <c r="AJ20" s="16" t="s">
        <v>151</v>
      </c>
      <c r="AK20" s="16" t="s">
        <v>151</v>
      </c>
      <c r="AL20" s="16" t="s">
        <v>151</v>
      </c>
      <c r="AM20" s="16" t="s">
        <v>25</v>
      </c>
    </row>
    <row r="21" spans="1:39" s="16" customFormat="1" ht="11.4">
      <c r="A21" s="16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 t="s">
        <v>25</v>
      </c>
      <c r="P21" s="16" t="s">
        <v>58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 t="s">
        <v>151</v>
      </c>
      <c r="AG21" s="16" t="s">
        <v>151</v>
      </c>
      <c r="AH21" s="16">
        <v>0</v>
      </c>
      <c r="AI21" s="16">
        <v>0</v>
      </c>
      <c r="AJ21" s="16" t="s">
        <v>151</v>
      </c>
      <c r="AK21" s="16" t="s">
        <v>151</v>
      </c>
      <c r="AL21" s="16" t="s">
        <v>151</v>
      </c>
      <c r="AM21" s="16" t="s">
        <v>25</v>
      </c>
    </row>
    <row r="22" spans="1:39" s="16" customFormat="1" ht="11.4">
      <c r="A22" s="16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 t="s">
        <v>25</v>
      </c>
      <c r="P22" s="16" t="s">
        <v>59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 t="s">
        <v>151</v>
      </c>
      <c r="AG22" s="16" t="s">
        <v>151</v>
      </c>
      <c r="AH22" s="16">
        <v>0</v>
      </c>
      <c r="AI22" s="16">
        <v>0</v>
      </c>
      <c r="AJ22" s="16" t="s">
        <v>151</v>
      </c>
      <c r="AK22" s="16" t="s">
        <v>151</v>
      </c>
      <c r="AL22" s="16" t="s">
        <v>151</v>
      </c>
      <c r="AM22" s="16" t="s">
        <v>25</v>
      </c>
    </row>
    <row r="23" spans="1:39" s="16" customFormat="1" ht="11.4">
      <c r="A23" s="16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 t="s">
        <v>25</v>
      </c>
      <c r="P23" s="16" t="s">
        <v>60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 t="s">
        <v>151</v>
      </c>
      <c r="AG23" s="16" t="s">
        <v>151</v>
      </c>
      <c r="AH23" s="16">
        <v>0</v>
      </c>
      <c r="AI23" s="16">
        <v>0</v>
      </c>
      <c r="AJ23" s="16" t="s">
        <v>151</v>
      </c>
      <c r="AK23" s="16" t="s">
        <v>151</v>
      </c>
      <c r="AL23" s="16" t="s">
        <v>151</v>
      </c>
      <c r="AM23" s="16" t="s">
        <v>25</v>
      </c>
    </row>
    <row r="24" spans="1:39" s="16" customFormat="1" ht="11.4">
      <c r="A24" s="16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 t="s">
        <v>25</v>
      </c>
      <c r="P24" s="16" t="s">
        <v>61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 t="s">
        <v>151</v>
      </c>
      <c r="AG24" s="16" t="s">
        <v>151</v>
      </c>
      <c r="AH24" s="16">
        <v>0</v>
      </c>
      <c r="AI24" s="16">
        <v>0</v>
      </c>
      <c r="AJ24" s="16" t="s">
        <v>151</v>
      </c>
      <c r="AK24" s="16" t="s">
        <v>151</v>
      </c>
      <c r="AL24" s="16" t="s">
        <v>151</v>
      </c>
      <c r="AM24" s="16" t="s">
        <v>25</v>
      </c>
    </row>
    <row r="25" spans="1:39" s="16" customFormat="1" ht="11.4">
      <c r="A25" s="16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 t="s">
        <v>25</v>
      </c>
      <c r="P25" s="16" t="s">
        <v>62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 t="s">
        <v>151</v>
      </c>
      <c r="AG25" s="16" t="s">
        <v>151</v>
      </c>
      <c r="AH25" s="16">
        <v>0</v>
      </c>
      <c r="AI25" s="16">
        <v>0</v>
      </c>
      <c r="AJ25" s="16" t="s">
        <v>151</v>
      </c>
      <c r="AK25" s="16" t="s">
        <v>151</v>
      </c>
      <c r="AL25" s="16" t="s">
        <v>151</v>
      </c>
      <c r="AM25" s="16" t="s">
        <v>25</v>
      </c>
    </row>
    <row r="26" spans="1:39" s="16" customFormat="1" ht="11.4">
      <c r="A26" s="16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 t="s">
        <v>25</v>
      </c>
      <c r="P26" s="16" t="s">
        <v>63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 t="s">
        <v>151</v>
      </c>
      <c r="AG26" s="16" t="s">
        <v>151</v>
      </c>
      <c r="AH26" s="16">
        <v>0</v>
      </c>
      <c r="AI26" s="16">
        <v>0</v>
      </c>
      <c r="AJ26" s="16" t="s">
        <v>151</v>
      </c>
      <c r="AK26" s="16" t="s">
        <v>151</v>
      </c>
      <c r="AL26" s="16" t="s">
        <v>151</v>
      </c>
      <c r="AM26" s="16" t="s">
        <v>25</v>
      </c>
    </row>
    <row r="27" spans="1:39" s="16" customFormat="1" ht="11.4">
      <c r="A27" s="16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 t="s">
        <v>25</v>
      </c>
      <c r="P27" s="16" t="s">
        <v>64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 t="s">
        <v>151</v>
      </c>
      <c r="AG27" s="16" t="s">
        <v>151</v>
      </c>
      <c r="AH27" s="16">
        <v>0</v>
      </c>
      <c r="AI27" s="16">
        <v>0</v>
      </c>
      <c r="AJ27" s="16" t="s">
        <v>151</v>
      </c>
      <c r="AK27" s="16" t="s">
        <v>151</v>
      </c>
      <c r="AL27" s="16" t="s">
        <v>151</v>
      </c>
      <c r="AM27" s="16" t="s">
        <v>25</v>
      </c>
    </row>
    <row r="28" spans="1:39" s="16" customFormat="1" ht="11.4">
      <c r="A28" s="16" t="s">
        <v>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 t="s">
        <v>25</v>
      </c>
      <c r="P28" s="16" t="s">
        <v>65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 t="s">
        <v>151</v>
      </c>
      <c r="AG28" s="16" t="s">
        <v>151</v>
      </c>
      <c r="AH28" s="16">
        <v>0</v>
      </c>
      <c r="AI28" s="16">
        <v>0</v>
      </c>
      <c r="AJ28" s="16" t="s">
        <v>151</v>
      </c>
      <c r="AK28" s="16" t="s">
        <v>151</v>
      </c>
      <c r="AL28" s="16" t="s">
        <v>151</v>
      </c>
      <c r="AM28" s="16" t="s">
        <v>25</v>
      </c>
    </row>
    <row r="29" spans="1:39" s="16" customFormat="1" ht="11.4">
      <c r="A29" s="16" t="s">
        <v>66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 t="s">
        <v>25</v>
      </c>
      <c r="P29" s="16" t="s">
        <v>66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 t="s">
        <v>151</v>
      </c>
      <c r="AG29" s="16" t="s">
        <v>151</v>
      </c>
      <c r="AH29" s="16">
        <v>0</v>
      </c>
      <c r="AI29" s="16">
        <v>0</v>
      </c>
      <c r="AJ29" s="16" t="s">
        <v>151</v>
      </c>
      <c r="AK29" s="16" t="s">
        <v>151</v>
      </c>
      <c r="AL29" s="16" t="s">
        <v>151</v>
      </c>
      <c r="AM29" s="16" t="s">
        <v>25</v>
      </c>
    </row>
    <row r="30" spans="1:39" s="16" customFormat="1" ht="11.4">
      <c r="A30" s="16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 t="s">
        <v>25</v>
      </c>
      <c r="P30" s="16" t="s">
        <v>67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 t="s">
        <v>151</v>
      </c>
      <c r="AG30" s="16" t="s">
        <v>151</v>
      </c>
      <c r="AH30" s="16">
        <v>0</v>
      </c>
      <c r="AI30" s="16">
        <v>0</v>
      </c>
      <c r="AJ30" s="16" t="s">
        <v>151</v>
      </c>
      <c r="AK30" s="16" t="s">
        <v>151</v>
      </c>
      <c r="AL30" s="16" t="s">
        <v>151</v>
      </c>
      <c r="AM30" s="16" t="s">
        <v>25</v>
      </c>
    </row>
    <row r="31" spans="1:39" s="16" customFormat="1" ht="11.4">
      <c r="A31" s="16" t="s">
        <v>68</v>
      </c>
      <c r="B31" s="16">
        <v>1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 t="s">
        <v>25</v>
      </c>
      <c r="P31" s="16" t="s">
        <v>68</v>
      </c>
      <c r="Q31" s="16">
        <v>0</v>
      </c>
      <c r="R31" s="16">
        <v>1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6.1</v>
      </c>
      <c r="AG31" s="16" t="s">
        <v>151</v>
      </c>
      <c r="AH31" s="16">
        <v>0</v>
      </c>
      <c r="AI31" s="16">
        <v>0</v>
      </c>
      <c r="AJ31" s="16" t="s">
        <v>151</v>
      </c>
      <c r="AK31" s="16" t="s">
        <v>151</v>
      </c>
      <c r="AL31" s="16" t="s">
        <v>151</v>
      </c>
      <c r="AM31" s="16" t="s">
        <v>25</v>
      </c>
    </row>
    <row r="32" spans="1:39" s="16" customFormat="1" ht="11.4">
      <c r="A32" s="16" t="s">
        <v>69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 t="s">
        <v>25</v>
      </c>
      <c r="P32" s="16" t="s">
        <v>69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 t="s">
        <v>151</v>
      </c>
      <c r="AG32" s="16" t="s">
        <v>151</v>
      </c>
      <c r="AH32" s="16">
        <v>0</v>
      </c>
      <c r="AI32" s="16">
        <v>0</v>
      </c>
      <c r="AJ32" s="16" t="s">
        <v>151</v>
      </c>
      <c r="AK32" s="16" t="s">
        <v>151</v>
      </c>
      <c r="AL32" s="16" t="s">
        <v>151</v>
      </c>
      <c r="AM32" s="16" t="s">
        <v>25</v>
      </c>
    </row>
    <row r="33" spans="1:39" s="16" customFormat="1" ht="11.4">
      <c r="A33" s="16" t="s">
        <v>70</v>
      </c>
      <c r="B33" s="16">
        <v>1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 t="s">
        <v>25</v>
      </c>
      <c r="P33" s="16" t="s">
        <v>70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24.7</v>
      </c>
      <c r="AG33" s="16" t="s">
        <v>151</v>
      </c>
      <c r="AH33" s="16">
        <v>1</v>
      </c>
      <c r="AI33" s="16">
        <v>100</v>
      </c>
      <c r="AJ33" s="16" t="s">
        <v>151</v>
      </c>
      <c r="AK33" s="16" t="s">
        <v>151</v>
      </c>
      <c r="AL33" s="16" t="s">
        <v>151</v>
      </c>
      <c r="AM33" s="16" t="s">
        <v>25</v>
      </c>
    </row>
    <row r="34" spans="1:39" s="16" customFormat="1" ht="11.4">
      <c r="A34" s="16" t="s">
        <v>71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 t="s">
        <v>25</v>
      </c>
      <c r="P34" s="16" t="s">
        <v>71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 t="s">
        <v>151</v>
      </c>
      <c r="AG34" s="16" t="s">
        <v>151</v>
      </c>
      <c r="AH34" s="16">
        <v>0</v>
      </c>
      <c r="AI34" s="16">
        <v>0</v>
      </c>
      <c r="AJ34" s="16" t="s">
        <v>151</v>
      </c>
      <c r="AK34" s="16" t="s">
        <v>151</v>
      </c>
      <c r="AL34" s="16" t="s">
        <v>151</v>
      </c>
      <c r="AM34" s="16" t="s">
        <v>25</v>
      </c>
    </row>
    <row r="35" spans="1:39" s="16" customFormat="1" ht="11.4">
      <c r="A35" s="16" t="s">
        <v>72</v>
      </c>
      <c r="B35" s="16">
        <v>2</v>
      </c>
      <c r="C35" s="16">
        <v>0</v>
      </c>
      <c r="D35" s="16">
        <v>2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 t="s">
        <v>25</v>
      </c>
      <c r="P35" s="16" t="s">
        <v>72</v>
      </c>
      <c r="Q35" s="16">
        <v>0</v>
      </c>
      <c r="R35" s="16">
        <v>0</v>
      </c>
      <c r="S35" s="16">
        <v>0</v>
      </c>
      <c r="T35" s="16">
        <v>2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18.100000000000001</v>
      </c>
      <c r="AG35" s="16" t="s">
        <v>151</v>
      </c>
      <c r="AH35" s="16">
        <v>0</v>
      </c>
      <c r="AI35" s="16">
        <v>0</v>
      </c>
      <c r="AJ35" s="16" t="s">
        <v>151</v>
      </c>
      <c r="AK35" s="16">
        <v>1.3</v>
      </c>
      <c r="AL35" s="16">
        <v>1.6</v>
      </c>
      <c r="AM35" s="16" t="s">
        <v>25</v>
      </c>
    </row>
    <row r="36" spans="1:39" s="16" customFormat="1" ht="11.4">
      <c r="A36" s="16" t="s">
        <v>73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 t="s">
        <v>25</v>
      </c>
      <c r="P36" s="16" t="s">
        <v>73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 t="s">
        <v>151</v>
      </c>
      <c r="AG36" s="16" t="s">
        <v>151</v>
      </c>
      <c r="AH36" s="16">
        <v>0</v>
      </c>
      <c r="AI36" s="16">
        <v>0</v>
      </c>
      <c r="AJ36" s="16" t="s">
        <v>151</v>
      </c>
      <c r="AK36" s="16" t="s">
        <v>151</v>
      </c>
      <c r="AL36" s="16" t="s">
        <v>151</v>
      </c>
      <c r="AM36" s="16" t="s">
        <v>25</v>
      </c>
    </row>
    <row r="37" spans="1:39" s="16" customFormat="1" ht="11.4">
      <c r="A37" s="16" t="s">
        <v>74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 t="s">
        <v>25</v>
      </c>
      <c r="P37" s="16" t="s">
        <v>74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 t="s">
        <v>151</v>
      </c>
      <c r="AG37" s="16" t="s">
        <v>151</v>
      </c>
      <c r="AH37" s="16">
        <v>0</v>
      </c>
      <c r="AI37" s="16">
        <v>0</v>
      </c>
      <c r="AJ37" s="16" t="s">
        <v>151</v>
      </c>
      <c r="AK37" s="16" t="s">
        <v>151</v>
      </c>
      <c r="AL37" s="16" t="s">
        <v>151</v>
      </c>
      <c r="AM37" s="16" t="s">
        <v>25</v>
      </c>
    </row>
    <row r="38" spans="1:39" s="16" customFormat="1" ht="11.4">
      <c r="A38" s="16" t="s">
        <v>75</v>
      </c>
      <c r="B38" s="16">
        <v>1</v>
      </c>
      <c r="C38" s="16">
        <v>0</v>
      </c>
      <c r="D38" s="16">
        <v>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 t="s">
        <v>25</v>
      </c>
      <c r="P38" s="16" t="s">
        <v>75</v>
      </c>
      <c r="Q38" s="16">
        <v>0</v>
      </c>
      <c r="R38" s="16">
        <v>0</v>
      </c>
      <c r="S38" s="16">
        <v>0</v>
      </c>
      <c r="T38" s="16">
        <v>1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16.899999999999999</v>
      </c>
      <c r="AG38" s="16" t="s">
        <v>151</v>
      </c>
      <c r="AH38" s="16">
        <v>0</v>
      </c>
      <c r="AI38" s="16">
        <v>0</v>
      </c>
      <c r="AJ38" s="16" t="s">
        <v>151</v>
      </c>
      <c r="AK38" s="16" t="s">
        <v>151</v>
      </c>
      <c r="AL38" s="16" t="s">
        <v>151</v>
      </c>
      <c r="AM38" s="16" t="s">
        <v>25</v>
      </c>
    </row>
    <row r="39" spans="1:39" s="16" customFormat="1" ht="11.4">
      <c r="A39" s="16" t="s">
        <v>76</v>
      </c>
      <c r="B39" s="16">
        <v>2</v>
      </c>
      <c r="C39" s="16">
        <v>1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s">
        <v>25</v>
      </c>
      <c r="P39" s="16" t="s">
        <v>76</v>
      </c>
      <c r="Q39" s="16">
        <v>0</v>
      </c>
      <c r="R39" s="16">
        <v>0</v>
      </c>
      <c r="S39" s="16">
        <v>1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18.399999999999999</v>
      </c>
      <c r="AG39" s="16" t="s">
        <v>151</v>
      </c>
      <c r="AH39" s="16">
        <v>1</v>
      </c>
      <c r="AI39" s="16">
        <v>50</v>
      </c>
      <c r="AJ39" s="16" t="s">
        <v>151</v>
      </c>
      <c r="AK39" s="16">
        <v>8.3000000000000007</v>
      </c>
      <c r="AL39" s="16">
        <v>68.3</v>
      </c>
      <c r="AM39" s="16" t="s">
        <v>25</v>
      </c>
    </row>
    <row r="40" spans="1:39" s="16" customFormat="1" ht="11.4">
      <c r="A40" s="16" t="s">
        <v>77</v>
      </c>
      <c r="B40" s="16">
        <v>4</v>
      </c>
      <c r="C40" s="16">
        <v>0</v>
      </c>
      <c r="D40" s="16">
        <v>3</v>
      </c>
      <c r="E40" s="16">
        <v>0</v>
      </c>
      <c r="F40" s="16">
        <v>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 t="s">
        <v>25</v>
      </c>
      <c r="P40" s="16" t="s">
        <v>77</v>
      </c>
      <c r="Q40" s="16">
        <v>0</v>
      </c>
      <c r="R40" s="16">
        <v>0</v>
      </c>
      <c r="S40" s="16">
        <v>0</v>
      </c>
      <c r="T40" s="16">
        <v>1</v>
      </c>
      <c r="U40" s="16">
        <v>2</v>
      </c>
      <c r="V40" s="16">
        <v>1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21.4</v>
      </c>
      <c r="AG40" s="16" t="s">
        <v>151</v>
      </c>
      <c r="AH40" s="16">
        <v>3</v>
      </c>
      <c r="AI40" s="16">
        <v>75</v>
      </c>
      <c r="AJ40" s="16" t="s">
        <v>151</v>
      </c>
      <c r="AK40" s="16">
        <v>3.3</v>
      </c>
      <c r="AL40" s="16">
        <v>10.9</v>
      </c>
      <c r="AM40" s="16" t="s">
        <v>25</v>
      </c>
    </row>
    <row r="41" spans="1:39" s="16" customFormat="1" ht="11.4">
      <c r="A41" s="16" t="s">
        <v>78</v>
      </c>
      <c r="B41" s="16">
        <v>2</v>
      </c>
      <c r="C41" s="16">
        <v>0</v>
      </c>
      <c r="D41" s="16">
        <v>2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 t="s">
        <v>25</v>
      </c>
      <c r="P41" s="16" t="s">
        <v>78</v>
      </c>
      <c r="Q41" s="16">
        <v>0</v>
      </c>
      <c r="R41" s="16">
        <v>0</v>
      </c>
      <c r="S41" s="16">
        <v>0</v>
      </c>
      <c r="T41" s="16">
        <v>2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17.5</v>
      </c>
      <c r="AG41" s="16" t="s">
        <v>151</v>
      </c>
      <c r="AH41" s="16">
        <v>0</v>
      </c>
      <c r="AI41" s="16">
        <v>0</v>
      </c>
      <c r="AJ41" s="16" t="s">
        <v>151</v>
      </c>
      <c r="AK41" s="16">
        <v>3.3</v>
      </c>
      <c r="AL41" s="16">
        <v>10.8</v>
      </c>
      <c r="AM41" s="16" t="s">
        <v>25</v>
      </c>
    </row>
    <row r="42" spans="1:39" s="16" customFormat="1" ht="11.4">
      <c r="A42" s="16" t="s">
        <v>79</v>
      </c>
      <c r="B42" s="16">
        <v>1</v>
      </c>
      <c r="C42" s="16">
        <v>0</v>
      </c>
      <c r="D42" s="16">
        <v>0</v>
      </c>
      <c r="E42" s="16">
        <v>0</v>
      </c>
      <c r="F42" s="16">
        <v>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 t="s">
        <v>25</v>
      </c>
      <c r="P42" s="16" t="s">
        <v>79</v>
      </c>
      <c r="Q42" s="16">
        <v>0</v>
      </c>
      <c r="R42" s="16">
        <v>0</v>
      </c>
      <c r="S42" s="16">
        <v>0</v>
      </c>
      <c r="T42" s="16">
        <v>1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18.399999999999999</v>
      </c>
      <c r="AG42" s="16" t="s">
        <v>151</v>
      </c>
      <c r="AH42" s="16">
        <v>0</v>
      </c>
      <c r="AI42" s="16">
        <v>0</v>
      </c>
      <c r="AJ42" s="16" t="s">
        <v>151</v>
      </c>
      <c r="AK42" s="16" t="s">
        <v>151</v>
      </c>
      <c r="AL42" s="16" t="s">
        <v>151</v>
      </c>
      <c r="AM42" s="16" t="s">
        <v>25</v>
      </c>
    </row>
    <row r="43" spans="1:39" s="16" customFormat="1" ht="11.4">
      <c r="A43" s="16" t="s">
        <v>80</v>
      </c>
      <c r="B43" s="16">
        <v>7</v>
      </c>
      <c r="C43" s="16">
        <v>0</v>
      </c>
      <c r="D43" s="16">
        <v>7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25</v>
      </c>
      <c r="P43" s="16" t="s">
        <v>80</v>
      </c>
      <c r="Q43" s="16">
        <v>0</v>
      </c>
      <c r="R43" s="16">
        <v>0</v>
      </c>
      <c r="S43" s="16">
        <v>1</v>
      </c>
      <c r="T43" s="16">
        <v>2</v>
      </c>
      <c r="U43" s="16">
        <v>4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18.899999999999999</v>
      </c>
      <c r="AG43" s="16" t="s">
        <v>151</v>
      </c>
      <c r="AH43" s="16">
        <v>4</v>
      </c>
      <c r="AI43" s="16">
        <v>57.14</v>
      </c>
      <c r="AJ43" s="16" t="s">
        <v>151</v>
      </c>
      <c r="AK43" s="16">
        <v>2.8</v>
      </c>
      <c r="AL43" s="16">
        <v>8</v>
      </c>
      <c r="AM43" s="16" t="s">
        <v>25</v>
      </c>
    </row>
    <row r="44" spans="1:39" s="16" customFormat="1" ht="11.4">
      <c r="A44" s="16" t="s">
        <v>81</v>
      </c>
      <c r="B44" s="16">
        <v>11</v>
      </c>
      <c r="C44" s="16">
        <v>0</v>
      </c>
      <c r="D44" s="16">
        <v>11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s">
        <v>25</v>
      </c>
      <c r="P44" s="16" t="s">
        <v>81</v>
      </c>
      <c r="Q44" s="16">
        <v>0</v>
      </c>
      <c r="R44" s="16">
        <v>0</v>
      </c>
      <c r="S44" s="16">
        <v>2</v>
      </c>
      <c r="T44" s="16">
        <v>5</v>
      </c>
      <c r="U44" s="16">
        <v>4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17.8</v>
      </c>
      <c r="AG44" s="16">
        <v>21.7</v>
      </c>
      <c r="AH44" s="16">
        <v>4</v>
      </c>
      <c r="AI44" s="16">
        <v>36.36</v>
      </c>
      <c r="AJ44" s="16">
        <v>18</v>
      </c>
      <c r="AK44" s="16">
        <v>3.6</v>
      </c>
      <c r="AL44" s="16">
        <v>13.2</v>
      </c>
      <c r="AM44" s="16" t="s">
        <v>25</v>
      </c>
    </row>
    <row r="45" spans="1:39" s="16" customFormat="1" ht="11.4">
      <c r="A45" s="16" t="s">
        <v>82</v>
      </c>
      <c r="B45" s="16">
        <v>13</v>
      </c>
      <c r="C45" s="16">
        <v>1</v>
      </c>
      <c r="D45" s="16">
        <v>11</v>
      </c>
      <c r="E45" s="16">
        <v>0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s">
        <v>25</v>
      </c>
      <c r="P45" s="16" t="s">
        <v>82</v>
      </c>
      <c r="Q45" s="16">
        <v>0</v>
      </c>
      <c r="R45" s="16">
        <v>0</v>
      </c>
      <c r="S45" s="16">
        <v>1</v>
      </c>
      <c r="T45" s="16">
        <v>9</v>
      </c>
      <c r="U45" s="16">
        <v>2</v>
      </c>
      <c r="V45" s="16">
        <v>1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18.3</v>
      </c>
      <c r="AG45" s="16">
        <v>23.5</v>
      </c>
      <c r="AH45" s="16">
        <v>3</v>
      </c>
      <c r="AI45" s="16">
        <v>23.08</v>
      </c>
      <c r="AJ45" s="16">
        <v>17.7</v>
      </c>
      <c r="AK45" s="16">
        <v>3.5</v>
      </c>
      <c r="AL45" s="16">
        <v>12</v>
      </c>
      <c r="AM45" s="16" t="s">
        <v>25</v>
      </c>
    </row>
    <row r="46" spans="1:39" s="16" customFormat="1" ht="11.4">
      <c r="A46" s="16" t="s">
        <v>83</v>
      </c>
      <c r="B46" s="16">
        <v>10</v>
      </c>
      <c r="C46" s="16">
        <v>0</v>
      </c>
      <c r="D46" s="16">
        <v>9</v>
      </c>
      <c r="E46" s="16">
        <v>0</v>
      </c>
      <c r="F46" s="16">
        <v>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s">
        <v>25</v>
      </c>
      <c r="P46" s="16" t="s">
        <v>83</v>
      </c>
      <c r="Q46" s="16">
        <v>0</v>
      </c>
      <c r="R46" s="16">
        <v>0</v>
      </c>
      <c r="S46" s="16">
        <v>1</v>
      </c>
      <c r="T46" s="16">
        <v>6</v>
      </c>
      <c r="U46" s="16">
        <v>3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18.8</v>
      </c>
      <c r="AG46" s="16" t="s">
        <v>151</v>
      </c>
      <c r="AH46" s="16">
        <v>3</v>
      </c>
      <c r="AI46" s="16">
        <v>30</v>
      </c>
      <c r="AJ46" s="16" t="s">
        <v>151</v>
      </c>
      <c r="AK46" s="16">
        <v>2.2999999999999998</v>
      </c>
      <c r="AL46" s="16">
        <v>5.3</v>
      </c>
      <c r="AM46" s="16" t="s">
        <v>25</v>
      </c>
    </row>
    <row r="47" spans="1:39" s="16" customFormat="1" ht="11.4">
      <c r="A47" s="16" t="s">
        <v>84</v>
      </c>
      <c r="B47" s="16">
        <v>16</v>
      </c>
      <c r="C47" s="16">
        <v>0</v>
      </c>
      <c r="D47" s="16">
        <v>15</v>
      </c>
      <c r="E47" s="16">
        <v>0</v>
      </c>
      <c r="F47" s="16">
        <v>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 t="s">
        <v>25</v>
      </c>
      <c r="P47" s="16" t="s">
        <v>84</v>
      </c>
      <c r="Q47" s="16">
        <v>0</v>
      </c>
      <c r="R47" s="16">
        <v>0</v>
      </c>
      <c r="S47" s="16">
        <v>0</v>
      </c>
      <c r="T47" s="16">
        <v>11</v>
      </c>
      <c r="U47" s="16">
        <v>3</v>
      </c>
      <c r="V47" s="16">
        <v>2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19.7</v>
      </c>
      <c r="AG47" s="16">
        <v>25</v>
      </c>
      <c r="AH47" s="16">
        <v>5</v>
      </c>
      <c r="AI47" s="16">
        <v>31.25</v>
      </c>
      <c r="AJ47" s="16">
        <v>18.600000000000001</v>
      </c>
      <c r="AK47" s="16">
        <v>3.6</v>
      </c>
      <c r="AL47" s="16">
        <v>12.7</v>
      </c>
      <c r="AM47" s="16" t="s">
        <v>25</v>
      </c>
    </row>
    <row r="48" spans="1:39" s="16" customFormat="1" ht="11.4">
      <c r="A48" s="16" t="s">
        <v>85</v>
      </c>
      <c r="B48" s="16">
        <v>12</v>
      </c>
      <c r="C48" s="16">
        <v>0</v>
      </c>
      <c r="D48" s="16">
        <v>10</v>
      </c>
      <c r="E48" s="16">
        <v>0</v>
      </c>
      <c r="F48" s="16">
        <v>2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s">
        <v>25</v>
      </c>
      <c r="P48" s="16" t="s">
        <v>85</v>
      </c>
      <c r="Q48" s="16">
        <v>0</v>
      </c>
      <c r="R48" s="16">
        <v>0</v>
      </c>
      <c r="S48" s="16">
        <v>0</v>
      </c>
      <c r="T48" s="16">
        <v>6</v>
      </c>
      <c r="U48" s="16">
        <v>6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20</v>
      </c>
      <c r="AG48" s="16">
        <v>24.5</v>
      </c>
      <c r="AH48" s="16">
        <v>6</v>
      </c>
      <c r="AI48" s="16">
        <v>50</v>
      </c>
      <c r="AJ48" s="16">
        <v>20.100000000000001</v>
      </c>
      <c r="AK48" s="16">
        <v>2.8</v>
      </c>
      <c r="AL48" s="16">
        <v>7.7</v>
      </c>
      <c r="AM48" s="16" t="s">
        <v>25</v>
      </c>
    </row>
    <row r="49" spans="1:39" s="16" customFormat="1" ht="11.4">
      <c r="A49" s="16" t="s">
        <v>86</v>
      </c>
      <c r="B49" s="16">
        <v>12</v>
      </c>
      <c r="C49" s="16">
        <v>0</v>
      </c>
      <c r="D49" s="16">
        <v>10</v>
      </c>
      <c r="E49" s="16">
        <v>0</v>
      </c>
      <c r="F49" s="16">
        <v>2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s">
        <v>25</v>
      </c>
      <c r="P49" s="16" t="s">
        <v>86</v>
      </c>
      <c r="Q49" s="16">
        <v>0</v>
      </c>
      <c r="R49" s="16">
        <v>0</v>
      </c>
      <c r="S49" s="16">
        <v>2</v>
      </c>
      <c r="T49" s="16">
        <v>7</v>
      </c>
      <c r="U49" s="16">
        <v>3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18.5</v>
      </c>
      <c r="AG49" s="16">
        <v>22.2</v>
      </c>
      <c r="AH49" s="16">
        <v>3</v>
      </c>
      <c r="AI49" s="16">
        <v>25</v>
      </c>
      <c r="AJ49" s="16">
        <v>18.899999999999999</v>
      </c>
      <c r="AK49" s="16">
        <v>3</v>
      </c>
      <c r="AL49" s="16">
        <v>9.1</v>
      </c>
      <c r="AM49" s="16" t="s">
        <v>25</v>
      </c>
    </row>
    <row r="50" spans="1:39" s="16" customFormat="1" ht="11.4">
      <c r="A50" s="16" t="s">
        <v>87</v>
      </c>
      <c r="B50" s="16">
        <v>20</v>
      </c>
      <c r="C50" s="16">
        <v>0</v>
      </c>
      <c r="D50" s="16">
        <v>20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s">
        <v>25</v>
      </c>
      <c r="P50" s="16" t="s">
        <v>87</v>
      </c>
      <c r="Q50" s="16">
        <v>0</v>
      </c>
      <c r="R50" s="16">
        <v>0</v>
      </c>
      <c r="S50" s="16">
        <v>2</v>
      </c>
      <c r="T50" s="16">
        <v>14</v>
      </c>
      <c r="U50" s="16">
        <v>4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18.2</v>
      </c>
      <c r="AG50" s="16">
        <v>21.3</v>
      </c>
      <c r="AH50" s="16">
        <v>4</v>
      </c>
      <c r="AI50" s="16">
        <v>20</v>
      </c>
      <c r="AJ50" s="16">
        <v>18.3</v>
      </c>
      <c r="AK50" s="16">
        <v>2.6</v>
      </c>
      <c r="AL50" s="16">
        <v>6.6</v>
      </c>
      <c r="AM50" s="16" t="s">
        <v>25</v>
      </c>
    </row>
    <row r="51" spans="1:39" s="16" customFormat="1" ht="11.4">
      <c r="A51" s="16" t="s">
        <v>88</v>
      </c>
      <c r="B51" s="16">
        <v>18</v>
      </c>
      <c r="C51" s="16">
        <v>0</v>
      </c>
      <c r="D51" s="16">
        <v>15</v>
      </c>
      <c r="E51" s="16">
        <v>0</v>
      </c>
      <c r="F51" s="16">
        <v>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 t="s">
        <v>25</v>
      </c>
      <c r="P51" s="16" t="s">
        <v>88</v>
      </c>
      <c r="Q51" s="16">
        <v>0</v>
      </c>
      <c r="R51" s="16">
        <v>0</v>
      </c>
      <c r="S51" s="16">
        <v>2</v>
      </c>
      <c r="T51" s="16">
        <v>10</v>
      </c>
      <c r="U51" s="16">
        <v>5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18.5</v>
      </c>
      <c r="AG51" s="16">
        <v>21</v>
      </c>
      <c r="AH51" s="16">
        <v>6</v>
      </c>
      <c r="AI51" s="16">
        <v>33.33</v>
      </c>
      <c r="AJ51" s="16">
        <v>18</v>
      </c>
      <c r="AK51" s="16">
        <v>3.4</v>
      </c>
      <c r="AL51" s="16">
        <v>11.3</v>
      </c>
      <c r="AM51" s="16" t="s">
        <v>25</v>
      </c>
    </row>
    <row r="52" spans="1:39" s="16" customFormat="1" ht="11.4">
      <c r="A52" s="16" t="s">
        <v>89</v>
      </c>
      <c r="B52" s="16">
        <v>9</v>
      </c>
      <c r="C52" s="16">
        <v>1</v>
      </c>
      <c r="D52" s="16">
        <v>6</v>
      </c>
      <c r="E52" s="16">
        <v>0</v>
      </c>
      <c r="F52" s="16">
        <v>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 t="s">
        <v>25</v>
      </c>
      <c r="P52" s="16" t="s">
        <v>89</v>
      </c>
      <c r="Q52" s="16">
        <v>0</v>
      </c>
      <c r="R52" s="16">
        <v>1</v>
      </c>
      <c r="S52" s="16">
        <v>0</v>
      </c>
      <c r="T52" s="16">
        <v>4</v>
      </c>
      <c r="U52" s="16">
        <v>4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18.5</v>
      </c>
      <c r="AG52" s="16" t="s">
        <v>151</v>
      </c>
      <c r="AH52" s="16">
        <v>4</v>
      </c>
      <c r="AI52" s="16">
        <v>44.44</v>
      </c>
      <c r="AJ52" s="16" t="s">
        <v>151</v>
      </c>
      <c r="AK52" s="16">
        <v>4.5999999999999996</v>
      </c>
      <c r="AL52" s="16">
        <v>20.9</v>
      </c>
      <c r="AM52" s="16" t="s">
        <v>25</v>
      </c>
    </row>
    <row r="53" spans="1:39" s="16" customFormat="1" ht="11.4">
      <c r="A53" s="16" t="s">
        <v>90</v>
      </c>
      <c r="B53" s="16">
        <v>17</v>
      </c>
      <c r="C53" s="16">
        <v>0</v>
      </c>
      <c r="D53" s="16">
        <v>14</v>
      </c>
      <c r="E53" s="16">
        <v>0</v>
      </c>
      <c r="F53" s="16">
        <v>3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 t="s">
        <v>25</v>
      </c>
      <c r="P53" s="16" t="s">
        <v>90</v>
      </c>
      <c r="Q53" s="16">
        <v>0</v>
      </c>
      <c r="R53" s="16">
        <v>1</v>
      </c>
      <c r="S53" s="16">
        <v>3</v>
      </c>
      <c r="T53" s="16">
        <v>2</v>
      </c>
      <c r="U53" s="16">
        <v>8</v>
      </c>
      <c r="V53" s="16">
        <v>3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19.600000000000001</v>
      </c>
      <c r="AG53" s="16">
        <v>25.5</v>
      </c>
      <c r="AH53" s="16">
        <v>11</v>
      </c>
      <c r="AI53" s="16">
        <v>64.709999999999994</v>
      </c>
      <c r="AJ53" s="16">
        <v>20.9</v>
      </c>
      <c r="AK53" s="16">
        <v>5.4</v>
      </c>
      <c r="AL53" s="16">
        <v>28.7</v>
      </c>
      <c r="AM53" s="16" t="s">
        <v>25</v>
      </c>
    </row>
    <row r="54" spans="1:39" s="16" customFormat="1" ht="11.4">
      <c r="A54" s="16" t="s">
        <v>91</v>
      </c>
      <c r="B54" s="16">
        <v>19</v>
      </c>
      <c r="C54" s="16">
        <v>0</v>
      </c>
      <c r="D54" s="16">
        <v>13</v>
      </c>
      <c r="E54" s="16">
        <v>0</v>
      </c>
      <c r="F54" s="16">
        <v>4</v>
      </c>
      <c r="G54" s="16">
        <v>2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 t="s">
        <v>25</v>
      </c>
      <c r="P54" s="16" t="s">
        <v>91</v>
      </c>
      <c r="Q54" s="16">
        <v>0</v>
      </c>
      <c r="R54" s="16">
        <v>0</v>
      </c>
      <c r="S54" s="16">
        <v>5</v>
      </c>
      <c r="T54" s="16">
        <v>7</v>
      </c>
      <c r="U54" s="16">
        <v>6</v>
      </c>
      <c r="V54" s="16">
        <v>0</v>
      </c>
      <c r="W54" s="16">
        <v>1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18.100000000000001</v>
      </c>
      <c r="AG54" s="16">
        <v>20.9</v>
      </c>
      <c r="AH54" s="16">
        <v>7</v>
      </c>
      <c r="AI54" s="16">
        <v>36.840000000000003</v>
      </c>
      <c r="AJ54" s="16">
        <v>19</v>
      </c>
      <c r="AK54" s="16">
        <v>4.5999999999999996</v>
      </c>
      <c r="AL54" s="16">
        <v>20.9</v>
      </c>
      <c r="AM54" s="16" t="s">
        <v>25</v>
      </c>
    </row>
    <row r="55" spans="1:39" s="16" customFormat="1" ht="11.4">
      <c r="A55" s="16" t="s">
        <v>92</v>
      </c>
      <c r="B55" s="16">
        <v>13</v>
      </c>
      <c r="C55" s="16">
        <v>0</v>
      </c>
      <c r="D55" s="16">
        <v>11</v>
      </c>
      <c r="E55" s="16">
        <v>0</v>
      </c>
      <c r="F55" s="16">
        <v>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 t="s">
        <v>25</v>
      </c>
      <c r="P55" s="16" t="s">
        <v>92</v>
      </c>
      <c r="Q55" s="16">
        <v>0</v>
      </c>
      <c r="R55" s="16">
        <v>1</v>
      </c>
      <c r="S55" s="16">
        <v>2</v>
      </c>
      <c r="T55" s="16">
        <v>8</v>
      </c>
      <c r="U55" s="16">
        <v>2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17</v>
      </c>
      <c r="AG55" s="16">
        <v>20.3</v>
      </c>
      <c r="AH55" s="16">
        <v>2</v>
      </c>
      <c r="AI55" s="16">
        <v>15.38</v>
      </c>
      <c r="AJ55" s="16">
        <v>18</v>
      </c>
      <c r="AK55" s="16">
        <v>4.0999999999999996</v>
      </c>
      <c r="AL55" s="16">
        <v>16.8</v>
      </c>
      <c r="AM55" s="16" t="s">
        <v>25</v>
      </c>
    </row>
    <row r="56" spans="1:39" s="16" customFormat="1" ht="11.4">
      <c r="A56" s="16" t="s">
        <v>93</v>
      </c>
      <c r="B56" s="16">
        <v>17</v>
      </c>
      <c r="C56" s="16">
        <v>0</v>
      </c>
      <c r="D56" s="16">
        <v>11</v>
      </c>
      <c r="E56" s="16">
        <v>0</v>
      </c>
      <c r="F56" s="16">
        <v>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s">
        <v>25</v>
      </c>
      <c r="P56" s="16" t="s">
        <v>93</v>
      </c>
      <c r="Q56" s="16">
        <v>0</v>
      </c>
      <c r="R56" s="16">
        <v>1</v>
      </c>
      <c r="S56" s="16">
        <v>2</v>
      </c>
      <c r="T56" s="16">
        <v>9</v>
      </c>
      <c r="U56" s="16">
        <v>4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18</v>
      </c>
      <c r="AG56" s="16">
        <v>22.6</v>
      </c>
      <c r="AH56" s="16">
        <v>5</v>
      </c>
      <c r="AI56" s="16">
        <v>29.41</v>
      </c>
      <c r="AJ56" s="16">
        <v>17.399999999999999</v>
      </c>
      <c r="AK56" s="16">
        <v>4.4000000000000004</v>
      </c>
      <c r="AL56" s="16">
        <v>19.7</v>
      </c>
      <c r="AM56" s="16" t="s">
        <v>25</v>
      </c>
    </row>
    <row r="57" spans="1:39" s="16" customFormat="1" ht="11.4">
      <c r="A57" s="16" t="s">
        <v>94</v>
      </c>
      <c r="B57" s="16">
        <v>11</v>
      </c>
      <c r="C57" s="16">
        <v>0</v>
      </c>
      <c r="D57" s="16">
        <v>10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 t="s">
        <v>25</v>
      </c>
      <c r="P57" s="16" t="s">
        <v>94</v>
      </c>
      <c r="Q57" s="16">
        <v>0</v>
      </c>
      <c r="R57" s="16">
        <v>1</v>
      </c>
      <c r="S57" s="16">
        <v>2</v>
      </c>
      <c r="T57" s="16">
        <v>7</v>
      </c>
      <c r="U57" s="16">
        <v>0</v>
      </c>
      <c r="V57" s="16">
        <v>1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16.7</v>
      </c>
      <c r="AG57" s="16">
        <v>21.2</v>
      </c>
      <c r="AH57" s="16">
        <v>1</v>
      </c>
      <c r="AI57" s="16">
        <v>9.0909999999999993</v>
      </c>
      <c r="AJ57" s="16">
        <v>16.399999999999999</v>
      </c>
      <c r="AK57" s="16">
        <v>5.2</v>
      </c>
      <c r="AL57" s="16">
        <v>26.6</v>
      </c>
      <c r="AM57" s="16" t="s">
        <v>25</v>
      </c>
    </row>
    <row r="58" spans="1:39" s="16" customFormat="1" ht="11.4">
      <c r="A58" s="16" t="s">
        <v>95</v>
      </c>
      <c r="B58" s="16">
        <v>8</v>
      </c>
      <c r="C58" s="16">
        <v>2</v>
      </c>
      <c r="D58" s="16">
        <v>6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 t="s">
        <v>25</v>
      </c>
      <c r="P58" s="16" t="s">
        <v>95</v>
      </c>
      <c r="Q58" s="16">
        <v>0</v>
      </c>
      <c r="R58" s="16">
        <v>0</v>
      </c>
      <c r="S58" s="16">
        <v>3</v>
      </c>
      <c r="T58" s="16">
        <v>2</v>
      </c>
      <c r="U58" s="16">
        <v>3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17.2</v>
      </c>
      <c r="AG58" s="16" t="s">
        <v>151</v>
      </c>
      <c r="AH58" s="16">
        <v>3</v>
      </c>
      <c r="AI58" s="16">
        <v>37.5</v>
      </c>
      <c r="AJ58" s="16" t="s">
        <v>151</v>
      </c>
      <c r="AK58" s="16">
        <v>4.5999999999999996</v>
      </c>
      <c r="AL58" s="16">
        <v>21.2</v>
      </c>
      <c r="AM58" s="16" t="s">
        <v>25</v>
      </c>
    </row>
    <row r="59" spans="1:39" s="16" customFormat="1" ht="11.4">
      <c r="A59" s="16" t="s">
        <v>96</v>
      </c>
      <c r="B59" s="16">
        <v>12</v>
      </c>
      <c r="C59" s="16">
        <v>0</v>
      </c>
      <c r="D59" s="16">
        <v>10</v>
      </c>
      <c r="E59" s="16">
        <v>0</v>
      </c>
      <c r="F59" s="16">
        <v>2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 t="s">
        <v>25</v>
      </c>
      <c r="P59" s="16" t="s">
        <v>96</v>
      </c>
      <c r="Q59" s="16">
        <v>0</v>
      </c>
      <c r="R59" s="16">
        <v>0</v>
      </c>
      <c r="S59" s="16">
        <v>1</v>
      </c>
      <c r="T59" s="16">
        <v>6</v>
      </c>
      <c r="U59" s="16">
        <v>3</v>
      </c>
      <c r="V59" s="16">
        <v>2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19.8</v>
      </c>
      <c r="AG59" s="16">
        <v>25.5</v>
      </c>
      <c r="AH59" s="16">
        <v>5</v>
      </c>
      <c r="AI59" s="16">
        <v>41.67</v>
      </c>
      <c r="AJ59" s="16">
        <v>19.7</v>
      </c>
      <c r="AK59" s="16">
        <v>3.7</v>
      </c>
      <c r="AL59" s="16">
        <v>13.4</v>
      </c>
      <c r="AM59" s="16" t="s">
        <v>25</v>
      </c>
    </row>
    <row r="60" spans="1:39" s="16" customFormat="1" ht="11.4">
      <c r="A60" s="16" t="s">
        <v>97</v>
      </c>
      <c r="B60" s="16">
        <v>18</v>
      </c>
      <c r="C60" s="16">
        <v>1</v>
      </c>
      <c r="D60" s="16">
        <v>13</v>
      </c>
      <c r="E60" s="16">
        <v>0</v>
      </c>
      <c r="F60" s="16">
        <v>4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s">
        <v>25</v>
      </c>
      <c r="P60" s="16" t="s">
        <v>97</v>
      </c>
      <c r="Q60" s="16">
        <v>0</v>
      </c>
      <c r="R60" s="16">
        <v>0</v>
      </c>
      <c r="S60" s="16">
        <v>4</v>
      </c>
      <c r="T60" s="16">
        <v>9</v>
      </c>
      <c r="U60" s="16">
        <v>3</v>
      </c>
      <c r="V60" s="16">
        <v>2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18.3</v>
      </c>
      <c r="AG60" s="16">
        <v>23.7</v>
      </c>
      <c r="AH60" s="16">
        <v>5</v>
      </c>
      <c r="AI60" s="16">
        <v>27.78</v>
      </c>
      <c r="AJ60" s="16">
        <v>18.5</v>
      </c>
      <c r="AK60" s="16">
        <v>4.5</v>
      </c>
      <c r="AL60" s="16">
        <v>20.100000000000001</v>
      </c>
      <c r="AM60" s="16" t="s">
        <v>25</v>
      </c>
    </row>
    <row r="61" spans="1:39" s="16" customFormat="1" ht="11.4">
      <c r="A61" s="16" t="s">
        <v>98</v>
      </c>
      <c r="B61" s="16">
        <v>13</v>
      </c>
      <c r="C61" s="16">
        <v>0</v>
      </c>
      <c r="D61" s="16">
        <v>10</v>
      </c>
      <c r="E61" s="16">
        <v>0</v>
      </c>
      <c r="F61" s="16">
        <v>3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s">
        <v>25</v>
      </c>
      <c r="P61" s="16" t="s">
        <v>98</v>
      </c>
      <c r="Q61" s="16">
        <v>0</v>
      </c>
      <c r="R61" s="16">
        <v>1</v>
      </c>
      <c r="S61" s="16">
        <v>3</v>
      </c>
      <c r="T61" s="16">
        <v>1</v>
      </c>
      <c r="U61" s="16">
        <v>6</v>
      </c>
      <c r="V61" s="16">
        <v>2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18.8</v>
      </c>
      <c r="AG61" s="16">
        <v>25.7</v>
      </c>
      <c r="AH61" s="16">
        <v>8</v>
      </c>
      <c r="AI61" s="16">
        <v>61.54</v>
      </c>
      <c r="AJ61" s="16">
        <v>20.2</v>
      </c>
      <c r="AK61" s="16">
        <v>5.8</v>
      </c>
      <c r="AL61" s="16">
        <v>33.5</v>
      </c>
      <c r="AM61" s="16" t="s">
        <v>25</v>
      </c>
    </row>
    <row r="62" spans="1:39" s="16" customFormat="1" ht="11.4">
      <c r="A62" s="16" t="s">
        <v>99</v>
      </c>
      <c r="B62" s="16">
        <v>19</v>
      </c>
      <c r="C62" s="16">
        <v>0</v>
      </c>
      <c r="D62" s="16">
        <v>18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 t="s">
        <v>25</v>
      </c>
      <c r="P62" s="16" t="s">
        <v>99</v>
      </c>
      <c r="Q62" s="16">
        <v>0</v>
      </c>
      <c r="R62" s="16">
        <v>0</v>
      </c>
      <c r="S62" s="16">
        <v>4</v>
      </c>
      <c r="T62" s="16">
        <v>8</v>
      </c>
      <c r="U62" s="16">
        <v>5</v>
      </c>
      <c r="V62" s="16">
        <v>2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18.7</v>
      </c>
      <c r="AG62" s="16">
        <v>23.5</v>
      </c>
      <c r="AH62" s="16">
        <v>7</v>
      </c>
      <c r="AI62" s="16">
        <v>36.840000000000003</v>
      </c>
      <c r="AJ62" s="16">
        <v>19</v>
      </c>
      <c r="AK62" s="16">
        <v>4.5999999999999996</v>
      </c>
      <c r="AL62" s="16">
        <v>21.4</v>
      </c>
      <c r="AM62" s="16" t="s">
        <v>25</v>
      </c>
    </row>
    <row r="63" spans="1:39" s="16" customFormat="1" ht="11.4">
      <c r="A63" s="16" t="s">
        <v>100</v>
      </c>
      <c r="B63" s="16">
        <v>25</v>
      </c>
      <c r="C63" s="16">
        <v>0</v>
      </c>
      <c r="D63" s="16">
        <v>21</v>
      </c>
      <c r="E63" s="16">
        <v>0</v>
      </c>
      <c r="F63" s="16">
        <v>4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 t="s">
        <v>25</v>
      </c>
      <c r="P63" s="16" t="s">
        <v>100</v>
      </c>
      <c r="Q63" s="16">
        <v>0</v>
      </c>
      <c r="R63" s="16">
        <v>0</v>
      </c>
      <c r="S63" s="16">
        <v>6</v>
      </c>
      <c r="T63" s="16">
        <v>13</v>
      </c>
      <c r="U63" s="16">
        <v>5</v>
      </c>
      <c r="V63" s="16">
        <v>1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18</v>
      </c>
      <c r="AG63" s="16">
        <v>21.3</v>
      </c>
      <c r="AH63" s="16">
        <v>6</v>
      </c>
      <c r="AI63" s="16">
        <v>24</v>
      </c>
      <c r="AJ63" s="16">
        <v>18</v>
      </c>
      <c r="AK63" s="16">
        <v>3.9</v>
      </c>
      <c r="AL63" s="16">
        <v>15.4</v>
      </c>
      <c r="AM63" s="16" t="s">
        <v>25</v>
      </c>
    </row>
    <row r="64" spans="1:39" s="16" customFormat="1" ht="11.4">
      <c r="A64" s="16" t="s">
        <v>101</v>
      </c>
      <c r="B64" s="16">
        <v>22</v>
      </c>
      <c r="C64" s="16">
        <v>1</v>
      </c>
      <c r="D64" s="16">
        <v>17</v>
      </c>
      <c r="E64" s="16">
        <v>0</v>
      </c>
      <c r="F64" s="16">
        <v>4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 t="s">
        <v>25</v>
      </c>
      <c r="P64" s="16" t="s">
        <v>101</v>
      </c>
      <c r="Q64" s="16">
        <v>0</v>
      </c>
      <c r="R64" s="16">
        <v>0</v>
      </c>
      <c r="S64" s="16">
        <v>4</v>
      </c>
      <c r="T64" s="16">
        <v>11</v>
      </c>
      <c r="U64" s="16">
        <v>7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18</v>
      </c>
      <c r="AG64" s="16">
        <v>21</v>
      </c>
      <c r="AH64" s="16">
        <v>7</v>
      </c>
      <c r="AI64" s="16">
        <v>31.82</v>
      </c>
      <c r="AJ64" s="16">
        <v>17.8</v>
      </c>
      <c r="AK64" s="16">
        <v>3</v>
      </c>
      <c r="AL64" s="16">
        <v>9.1999999999999993</v>
      </c>
      <c r="AM64" s="16" t="s">
        <v>25</v>
      </c>
    </row>
    <row r="65" spans="1:39" s="16" customFormat="1" ht="11.4">
      <c r="A65" s="16" t="s">
        <v>102</v>
      </c>
      <c r="B65" s="16">
        <v>13</v>
      </c>
      <c r="C65" s="16">
        <v>2</v>
      </c>
      <c r="D65" s="16">
        <v>10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 t="s">
        <v>25</v>
      </c>
      <c r="P65" s="16" t="s">
        <v>102</v>
      </c>
      <c r="Q65" s="16">
        <v>0</v>
      </c>
      <c r="R65" s="16">
        <v>1</v>
      </c>
      <c r="S65" s="16">
        <v>4</v>
      </c>
      <c r="T65" s="16">
        <v>6</v>
      </c>
      <c r="U65" s="16">
        <v>2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16.600000000000001</v>
      </c>
      <c r="AG65" s="16">
        <v>21</v>
      </c>
      <c r="AH65" s="16">
        <v>2</v>
      </c>
      <c r="AI65" s="16">
        <v>15.38</v>
      </c>
      <c r="AJ65" s="16">
        <v>16.8</v>
      </c>
      <c r="AK65" s="16">
        <v>4</v>
      </c>
      <c r="AL65" s="16">
        <v>16.2</v>
      </c>
      <c r="AM65" s="16" t="s">
        <v>25</v>
      </c>
    </row>
    <row r="66" spans="1:39" s="16" customFormat="1" ht="11.4">
      <c r="A66" s="16" t="s">
        <v>103</v>
      </c>
      <c r="B66" s="16">
        <v>14</v>
      </c>
      <c r="C66" s="16">
        <v>1</v>
      </c>
      <c r="D66" s="16">
        <v>12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 t="s">
        <v>25</v>
      </c>
      <c r="P66" s="16" t="s">
        <v>103</v>
      </c>
      <c r="Q66" s="16">
        <v>0</v>
      </c>
      <c r="R66" s="16">
        <v>1</v>
      </c>
      <c r="S66" s="16">
        <v>3</v>
      </c>
      <c r="T66" s="16">
        <v>6</v>
      </c>
      <c r="U66" s="16">
        <v>3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17.2</v>
      </c>
      <c r="AG66" s="16">
        <v>23.8</v>
      </c>
      <c r="AH66" s="16">
        <v>4</v>
      </c>
      <c r="AI66" s="16">
        <v>28.57</v>
      </c>
      <c r="AJ66" s="16">
        <v>17.399999999999999</v>
      </c>
      <c r="AK66" s="16">
        <v>5.2</v>
      </c>
      <c r="AL66" s="16">
        <v>26.7</v>
      </c>
      <c r="AM66" s="16" t="s">
        <v>25</v>
      </c>
    </row>
    <row r="67" spans="1:39" s="16" customFormat="1" ht="11.4">
      <c r="A67" s="16" t="s">
        <v>104</v>
      </c>
      <c r="B67" s="16">
        <v>17</v>
      </c>
      <c r="C67" s="16">
        <v>0</v>
      </c>
      <c r="D67" s="16">
        <v>16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 t="s">
        <v>25</v>
      </c>
      <c r="P67" s="16" t="s">
        <v>104</v>
      </c>
      <c r="Q67" s="16">
        <v>0</v>
      </c>
      <c r="R67" s="16">
        <v>0</v>
      </c>
      <c r="S67" s="16">
        <v>5</v>
      </c>
      <c r="T67" s="16">
        <v>8</v>
      </c>
      <c r="U67" s="16">
        <v>4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16.8</v>
      </c>
      <c r="AG67" s="16">
        <v>21.4</v>
      </c>
      <c r="AH67" s="16">
        <v>4</v>
      </c>
      <c r="AI67" s="16">
        <v>23.53</v>
      </c>
      <c r="AJ67" s="16">
        <v>16</v>
      </c>
      <c r="AK67" s="16">
        <v>3.9</v>
      </c>
      <c r="AL67" s="16">
        <v>15.2</v>
      </c>
      <c r="AM67" s="16" t="s">
        <v>25</v>
      </c>
    </row>
    <row r="68" spans="1:39" s="16" customFormat="1" ht="11.4">
      <c r="A68" s="16" t="s">
        <v>105</v>
      </c>
      <c r="B68" s="16">
        <v>20</v>
      </c>
      <c r="C68" s="16">
        <v>0</v>
      </c>
      <c r="D68" s="16">
        <v>18</v>
      </c>
      <c r="E68" s="16">
        <v>0</v>
      </c>
      <c r="F68" s="16">
        <v>2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 t="s">
        <v>25</v>
      </c>
      <c r="P68" s="16" t="s">
        <v>105</v>
      </c>
      <c r="Q68" s="16">
        <v>0</v>
      </c>
      <c r="R68" s="16">
        <v>2</v>
      </c>
      <c r="S68" s="16">
        <v>8</v>
      </c>
      <c r="T68" s="16">
        <v>7</v>
      </c>
      <c r="U68" s="16">
        <v>2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15.6</v>
      </c>
      <c r="AG68" s="16">
        <v>20.8</v>
      </c>
      <c r="AH68" s="16">
        <v>3</v>
      </c>
      <c r="AI68" s="16">
        <v>15</v>
      </c>
      <c r="AJ68" s="16">
        <v>15.2</v>
      </c>
      <c r="AK68" s="16">
        <v>4.2</v>
      </c>
      <c r="AL68" s="16">
        <v>18</v>
      </c>
      <c r="AM68" s="16" t="s">
        <v>25</v>
      </c>
    </row>
    <row r="69" spans="1:39" s="16" customFormat="1" ht="11.4">
      <c r="A69" s="16" t="s">
        <v>106</v>
      </c>
      <c r="B69" s="16">
        <v>32</v>
      </c>
      <c r="C69" s="16">
        <v>2</v>
      </c>
      <c r="D69" s="16">
        <v>29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 t="s">
        <v>25</v>
      </c>
      <c r="P69" s="16" t="s">
        <v>106</v>
      </c>
      <c r="Q69" s="16">
        <v>0</v>
      </c>
      <c r="R69" s="16">
        <v>0</v>
      </c>
      <c r="S69" s="16">
        <v>11</v>
      </c>
      <c r="T69" s="16">
        <v>14</v>
      </c>
      <c r="U69" s="16">
        <v>7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17.2</v>
      </c>
      <c r="AG69" s="16">
        <v>21.2</v>
      </c>
      <c r="AH69" s="16">
        <v>7</v>
      </c>
      <c r="AI69" s="16">
        <v>21.88</v>
      </c>
      <c r="AJ69" s="16">
        <v>17.5</v>
      </c>
      <c r="AK69" s="16">
        <v>3.5</v>
      </c>
      <c r="AL69" s="16">
        <v>12.2</v>
      </c>
      <c r="AM69" s="16" t="s">
        <v>25</v>
      </c>
    </row>
    <row r="70" spans="1:39" s="16" customFormat="1" ht="11.4">
      <c r="A70" s="16" t="s">
        <v>107</v>
      </c>
      <c r="B70" s="16">
        <v>20</v>
      </c>
      <c r="C70" s="16">
        <v>1</v>
      </c>
      <c r="D70" s="16">
        <v>17</v>
      </c>
      <c r="E70" s="16">
        <v>0</v>
      </c>
      <c r="F70" s="16">
        <v>2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 t="s">
        <v>25</v>
      </c>
      <c r="P70" s="16" t="s">
        <v>107</v>
      </c>
      <c r="Q70" s="16">
        <v>0</v>
      </c>
      <c r="R70" s="16">
        <v>1</v>
      </c>
      <c r="S70" s="16">
        <v>7</v>
      </c>
      <c r="T70" s="16">
        <v>9</v>
      </c>
      <c r="U70" s="16">
        <v>3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16.100000000000001</v>
      </c>
      <c r="AG70" s="16">
        <v>20</v>
      </c>
      <c r="AH70" s="16">
        <v>3</v>
      </c>
      <c r="AI70" s="16">
        <v>15</v>
      </c>
      <c r="AJ70" s="16">
        <v>16.600000000000001</v>
      </c>
      <c r="AK70" s="16">
        <v>3.8</v>
      </c>
      <c r="AL70" s="16">
        <v>14.1</v>
      </c>
      <c r="AM70" s="16" t="s">
        <v>25</v>
      </c>
    </row>
    <row r="71" spans="1:39" s="16" customFormat="1" ht="11.4">
      <c r="A71" s="16" t="s">
        <v>108</v>
      </c>
      <c r="B71" s="16">
        <v>12</v>
      </c>
      <c r="C71" s="16">
        <v>0</v>
      </c>
      <c r="D71" s="16">
        <v>11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25</v>
      </c>
      <c r="P71" s="16" t="s">
        <v>108</v>
      </c>
      <c r="Q71" s="16">
        <v>0</v>
      </c>
      <c r="R71" s="16">
        <v>0</v>
      </c>
      <c r="S71" s="16">
        <v>6</v>
      </c>
      <c r="T71" s="16">
        <v>3</v>
      </c>
      <c r="U71" s="16">
        <v>3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15.8</v>
      </c>
      <c r="AG71" s="16">
        <v>20.6</v>
      </c>
      <c r="AH71" s="16">
        <v>3</v>
      </c>
      <c r="AI71" s="16">
        <v>25</v>
      </c>
      <c r="AJ71" s="16">
        <v>15.2</v>
      </c>
      <c r="AK71" s="16">
        <v>3.8</v>
      </c>
      <c r="AL71" s="16">
        <v>14.2</v>
      </c>
      <c r="AM71" s="16" t="s">
        <v>25</v>
      </c>
    </row>
    <row r="72" spans="1:39" s="16" customFormat="1" ht="11.4">
      <c r="A72" s="16" t="s">
        <v>109</v>
      </c>
      <c r="B72" s="16">
        <v>18</v>
      </c>
      <c r="C72" s="16">
        <v>0</v>
      </c>
      <c r="D72" s="16">
        <v>13</v>
      </c>
      <c r="E72" s="16">
        <v>0</v>
      </c>
      <c r="F72" s="16">
        <v>5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 t="s">
        <v>25</v>
      </c>
      <c r="P72" s="16" t="s">
        <v>109</v>
      </c>
      <c r="Q72" s="16">
        <v>0</v>
      </c>
      <c r="R72" s="16">
        <v>1</v>
      </c>
      <c r="S72" s="16">
        <v>4</v>
      </c>
      <c r="T72" s="16">
        <v>9</v>
      </c>
      <c r="U72" s="16">
        <v>4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16.899999999999999</v>
      </c>
      <c r="AG72" s="16">
        <v>20.399999999999999</v>
      </c>
      <c r="AH72" s="16">
        <v>4</v>
      </c>
      <c r="AI72" s="16">
        <v>22.22</v>
      </c>
      <c r="AJ72" s="16">
        <v>17.600000000000001</v>
      </c>
      <c r="AK72" s="16">
        <v>3.6</v>
      </c>
      <c r="AL72" s="16">
        <v>13</v>
      </c>
      <c r="AM72" s="16" t="s">
        <v>25</v>
      </c>
    </row>
    <row r="73" spans="1:39" s="16" customFormat="1" ht="11.4">
      <c r="A73" s="16" t="s">
        <v>110</v>
      </c>
      <c r="B73" s="16">
        <v>15</v>
      </c>
      <c r="C73" s="16">
        <v>0</v>
      </c>
      <c r="D73" s="16">
        <v>11</v>
      </c>
      <c r="E73" s="16">
        <v>0</v>
      </c>
      <c r="F73" s="16">
        <v>4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 t="s">
        <v>25</v>
      </c>
      <c r="P73" s="16" t="s">
        <v>110</v>
      </c>
      <c r="Q73" s="16">
        <v>0</v>
      </c>
      <c r="R73" s="16">
        <v>2</v>
      </c>
      <c r="S73" s="16">
        <v>3</v>
      </c>
      <c r="T73" s="16">
        <v>6</v>
      </c>
      <c r="U73" s="16">
        <v>4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16.600000000000001</v>
      </c>
      <c r="AG73" s="16">
        <v>21.2</v>
      </c>
      <c r="AH73" s="16">
        <v>4</v>
      </c>
      <c r="AI73" s="16">
        <v>26.67</v>
      </c>
      <c r="AJ73" s="16">
        <v>17.600000000000001</v>
      </c>
      <c r="AK73" s="16">
        <v>5</v>
      </c>
      <c r="AL73" s="16">
        <v>25</v>
      </c>
      <c r="AM73" s="16" t="s">
        <v>25</v>
      </c>
    </row>
    <row r="74" spans="1:39" s="16" customFormat="1" ht="11.4">
      <c r="A74" s="16" t="s">
        <v>111</v>
      </c>
      <c r="B74" s="16">
        <v>16</v>
      </c>
      <c r="C74" s="16">
        <v>1</v>
      </c>
      <c r="D74" s="16">
        <v>14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 t="s">
        <v>25</v>
      </c>
      <c r="P74" s="16" t="s">
        <v>111</v>
      </c>
      <c r="Q74" s="16">
        <v>0</v>
      </c>
      <c r="R74" s="16">
        <v>2</v>
      </c>
      <c r="S74" s="16">
        <v>5</v>
      </c>
      <c r="T74" s="16">
        <v>7</v>
      </c>
      <c r="U74" s="16">
        <v>2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15.7</v>
      </c>
      <c r="AG74" s="16">
        <v>20.5</v>
      </c>
      <c r="AH74" s="16">
        <v>2</v>
      </c>
      <c r="AI74" s="16">
        <v>12.5</v>
      </c>
      <c r="AJ74" s="16">
        <v>16</v>
      </c>
      <c r="AK74" s="16">
        <v>4.7</v>
      </c>
      <c r="AL74" s="16">
        <v>21.9</v>
      </c>
      <c r="AM74" s="16" t="s">
        <v>25</v>
      </c>
    </row>
    <row r="75" spans="1:39" s="16" customFormat="1" ht="11.4">
      <c r="A75" s="16" t="s">
        <v>112</v>
      </c>
      <c r="B75" s="16">
        <v>22</v>
      </c>
      <c r="C75" s="16">
        <v>1</v>
      </c>
      <c r="D75" s="16">
        <v>18</v>
      </c>
      <c r="E75" s="16">
        <v>0</v>
      </c>
      <c r="F75" s="16">
        <v>3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 t="s">
        <v>25</v>
      </c>
      <c r="P75" s="16" t="s">
        <v>112</v>
      </c>
      <c r="Q75" s="16">
        <v>0</v>
      </c>
      <c r="R75" s="16">
        <v>1</v>
      </c>
      <c r="S75" s="16">
        <v>4</v>
      </c>
      <c r="T75" s="16">
        <v>13</v>
      </c>
      <c r="U75" s="16">
        <v>3</v>
      </c>
      <c r="V75" s="16">
        <v>1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16.7</v>
      </c>
      <c r="AG75" s="16">
        <v>20.399999999999999</v>
      </c>
      <c r="AH75" s="16">
        <v>4</v>
      </c>
      <c r="AI75" s="16">
        <v>18.18</v>
      </c>
      <c r="AJ75" s="16">
        <v>16.5</v>
      </c>
      <c r="AK75" s="16">
        <v>3.9</v>
      </c>
      <c r="AL75" s="16">
        <v>15.4</v>
      </c>
      <c r="AM75" s="16" t="s">
        <v>25</v>
      </c>
    </row>
    <row r="76" spans="1:39" s="16" customFormat="1" ht="11.4">
      <c r="A76" s="16" t="s">
        <v>113</v>
      </c>
      <c r="B76" s="16">
        <v>24</v>
      </c>
      <c r="C76" s="16">
        <v>0</v>
      </c>
      <c r="D76" s="16">
        <v>22</v>
      </c>
      <c r="E76" s="16">
        <v>0</v>
      </c>
      <c r="F76" s="16">
        <v>2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 t="s">
        <v>25</v>
      </c>
      <c r="P76" s="16" t="s">
        <v>113</v>
      </c>
      <c r="Q76" s="16">
        <v>0</v>
      </c>
      <c r="R76" s="16">
        <v>1</v>
      </c>
      <c r="S76" s="16">
        <v>9</v>
      </c>
      <c r="T76" s="16">
        <v>10</v>
      </c>
      <c r="U76" s="16">
        <v>4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16.100000000000001</v>
      </c>
      <c r="AG76" s="16">
        <v>20.6</v>
      </c>
      <c r="AH76" s="16">
        <v>4</v>
      </c>
      <c r="AI76" s="16">
        <v>16.670000000000002</v>
      </c>
      <c r="AJ76" s="16">
        <v>16.2</v>
      </c>
      <c r="AK76" s="16">
        <v>3.8</v>
      </c>
      <c r="AL76" s="16">
        <v>14.8</v>
      </c>
      <c r="AM76" s="16" t="s">
        <v>25</v>
      </c>
    </row>
    <row r="77" spans="1:39" s="16" customFormat="1" ht="11.4">
      <c r="A77" s="16" t="s">
        <v>114</v>
      </c>
      <c r="B77" s="16">
        <v>33</v>
      </c>
      <c r="C77" s="16">
        <v>0</v>
      </c>
      <c r="D77" s="16">
        <v>28</v>
      </c>
      <c r="E77" s="16">
        <v>0</v>
      </c>
      <c r="F77" s="16">
        <v>5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 t="s">
        <v>25</v>
      </c>
      <c r="P77" s="16" t="s">
        <v>114</v>
      </c>
      <c r="Q77" s="16">
        <v>0</v>
      </c>
      <c r="R77" s="16">
        <v>0</v>
      </c>
      <c r="S77" s="16">
        <v>8</v>
      </c>
      <c r="T77" s="16">
        <v>20</v>
      </c>
      <c r="U77" s="16">
        <v>5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17.600000000000001</v>
      </c>
      <c r="AG77" s="16">
        <v>20.5</v>
      </c>
      <c r="AH77" s="16">
        <v>5</v>
      </c>
      <c r="AI77" s="16">
        <v>15.15</v>
      </c>
      <c r="AJ77" s="16">
        <v>18.100000000000001</v>
      </c>
      <c r="AK77" s="16">
        <v>3.1</v>
      </c>
      <c r="AL77" s="16">
        <v>9.9</v>
      </c>
      <c r="AM77" s="16" t="s">
        <v>25</v>
      </c>
    </row>
    <row r="78" spans="1:39" s="16" customFormat="1" ht="11.4">
      <c r="A78" s="16" t="s">
        <v>115</v>
      </c>
      <c r="B78" s="16">
        <v>31</v>
      </c>
      <c r="C78" s="16">
        <v>3</v>
      </c>
      <c r="D78" s="16">
        <v>21</v>
      </c>
      <c r="E78" s="16">
        <v>1</v>
      </c>
      <c r="F78" s="16">
        <v>6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 t="s">
        <v>25</v>
      </c>
      <c r="P78" s="16" t="s">
        <v>115</v>
      </c>
      <c r="Q78" s="16">
        <v>0</v>
      </c>
      <c r="R78" s="16">
        <v>0</v>
      </c>
      <c r="S78" s="16">
        <v>11</v>
      </c>
      <c r="T78" s="16">
        <v>13</v>
      </c>
      <c r="U78" s="16">
        <v>6</v>
      </c>
      <c r="V78" s="16">
        <v>0</v>
      </c>
      <c r="W78" s="16">
        <v>1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17.100000000000001</v>
      </c>
      <c r="AG78" s="16">
        <v>20.9</v>
      </c>
      <c r="AH78" s="16">
        <v>7</v>
      </c>
      <c r="AI78" s="16">
        <v>22.58</v>
      </c>
      <c r="AJ78" s="16">
        <v>16.7</v>
      </c>
      <c r="AK78" s="16">
        <v>4.2</v>
      </c>
      <c r="AL78" s="16">
        <v>17.399999999999999</v>
      </c>
      <c r="AM78" s="16" t="s">
        <v>25</v>
      </c>
    </row>
    <row r="79" spans="1:39" s="16" customFormat="1" ht="11.4">
      <c r="A79" s="16" t="s">
        <v>116</v>
      </c>
      <c r="B79" s="16">
        <v>27</v>
      </c>
      <c r="C79" s="16">
        <v>1</v>
      </c>
      <c r="D79" s="16">
        <v>23</v>
      </c>
      <c r="E79" s="16">
        <v>0</v>
      </c>
      <c r="F79" s="16">
        <v>3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 t="s">
        <v>25</v>
      </c>
      <c r="P79" s="16" t="s">
        <v>116</v>
      </c>
      <c r="Q79" s="16">
        <v>0</v>
      </c>
      <c r="R79" s="16">
        <v>4</v>
      </c>
      <c r="S79" s="16">
        <v>9</v>
      </c>
      <c r="T79" s="16">
        <v>10</v>
      </c>
      <c r="U79" s="16">
        <v>3</v>
      </c>
      <c r="V79" s="16">
        <v>1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14.9</v>
      </c>
      <c r="AG79" s="16">
        <v>20.399999999999999</v>
      </c>
      <c r="AH79" s="16">
        <v>4</v>
      </c>
      <c r="AI79" s="16">
        <v>14.81</v>
      </c>
      <c r="AJ79" s="16">
        <v>15.2</v>
      </c>
      <c r="AK79" s="16">
        <v>4.9000000000000004</v>
      </c>
      <c r="AL79" s="16">
        <v>23.6</v>
      </c>
      <c r="AM79" s="16" t="s">
        <v>25</v>
      </c>
    </row>
    <row r="80" spans="1:39" s="16" customFormat="1" ht="11.4">
      <c r="A80" s="16" t="s">
        <v>117</v>
      </c>
      <c r="B80" s="16">
        <v>26</v>
      </c>
      <c r="C80" s="16">
        <v>0</v>
      </c>
      <c r="D80" s="16">
        <v>24</v>
      </c>
      <c r="E80" s="16">
        <v>0</v>
      </c>
      <c r="F80" s="16">
        <v>2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 t="s">
        <v>25</v>
      </c>
      <c r="P80" s="16" t="s">
        <v>117</v>
      </c>
      <c r="Q80" s="16">
        <v>0</v>
      </c>
      <c r="R80" s="16">
        <v>1</v>
      </c>
      <c r="S80" s="16">
        <v>4</v>
      </c>
      <c r="T80" s="16">
        <v>14</v>
      </c>
      <c r="U80" s="16">
        <v>7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17.600000000000001</v>
      </c>
      <c r="AG80" s="16">
        <v>21.5</v>
      </c>
      <c r="AH80" s="16">
        <v>7</v>
      </c>
      <c r="AI80" s="16">
        <v>26.92</v>
      </c>
      <c r="AJ80" s="16">
        <v>17.399999999999999</v>
      </c>
      <c r="AK80" s="16">
        <v>4</v>
      </c>
      <c r="AL80" s="16">
        <v>15.8</v>
      </c>
      <c r="AM80" s="16" t="s">
        <v>25</v>
      </c>
    </row>
    <row r="81" spans="1:39" s="16" customFormat="1" ht="11.4">
      <c r="A81" s="16" t="s">
        <v>118</v>
      </c>
      <c r="B81" s="16">
        <v>31</v>
      </c>
      <c r="C81" s="16">
        <v>1</v>
      </c>
      <c r="D81" s="16">
        <v>27</v>
      </c>
      <c r="E81" s="16">
        <v>0</v>
      </c>
      <c r="F81" s="16">
        <v>3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 t="s">
        <v>25</v>
      </c>
      <c r="P81" s="16" t="s">
        <v>118</v>
      </c>
      <c r="Q81" s="16">
        <v>0</v>
      </c>
      <c r="R81" s="16">
        <v>2</v>
      </c>
      <c r="S81" s="16">
        <v>5</v>
      </c>
      <c r="T81" s="16">
        <v>14</v>
      </c>
      <c r="U81" s="16">
        <v>7</v>
      </c>
      <c r="V81" s="16">
        <v>3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18.100000000000001</v>
      </c>
      <c r="AG81" s="16">
        <v>24.3</v>
      </c>
      <c r="AH81" s="16">
        <v>10</v>
      </c>
      <c r="AI81" s="16">
        <v>32.26</v>
      </c>
      <c r="AJ81" s="16">
        <v>18.5</v>
      </c>
      <c r="AK81" s="16">
        <v>4.7</v>
      </c>
      <c r="AL81" s="16">
        <v>21.9</v>
      </c>
      <c r="AM81" s="16" t="s">
        <v>25</v>
      </c>
    </row>
    <row r="82" spans="1:39" s="16" customFormat="1" ht="11.4">
      <c r="A82" s="16" t="s">
        <v>119</v>
      </c>
      <c r="B82" s="16">
        <v>24</v>
      </c>
      <c r="C82" s="16">
        <v>2</v>
      </c>
      <c r="D82" s="16">
        <v>19</v>
      </c>
      <c r="E82" s="16">
        <v>0</v>
      </c>
      <c r="F82" s="16">
        <v>3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 t="s">
        <v>25</v>
      </c>
      <c r="P82" s="16" t="s">
        <v>119</v>
      </c>
      <c r="Q82" s="16">
        <v>0</v>
      </c>
      <c r="R82" s="16">
        <v>1</v>
      </c>
      <c r="S82" s="16">
        <v>3</v>
      </c>
      <c r="T82" s="16">
        <v>15</v>
      </c>
      <c r="U82" s="16">
        <v>3</v>
      </c>
      <c r="V82" s="16">
        <v>1</v>
      </c>
      <c r="W82" s="16">
        <v>1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17.899999999999999</v>
      </c>
      <c r="AG82" s="16">
        <v>21.8</v>
      </c>
      <c r="AH82" s="16">
        <v>5</v>
      </c>
      <c r="AI82" s="16">
        <v>20.83</v>
      </c>
      <c r="AJ82" s="16">
        <v>17.100000000000001</v>
      </c>
      <c r="AK82" s="16">
        <v>4.5</v>
      </c>
      <c r="AL82" s="16">
        <v>20.100000000000001</v>
      </c>
      <c r="AM82" s="16" t="s">
        <v>25</v>
      </c>
    </row>
    <row r="83" spans="1:39" s="16" customFormat="1" ht="11.4">
      <c r="A83" s="16" t="s">
        <v>120</v>
      </c>
      <c r="B83" s="16">
        <v>29</v>
      </c>
      <c r="C83" s="16">
        <v>0</v>
      </c>
      <c r="D83" s="16">
        <v>28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 t="s">
        <v>25</v>
      </c>
      <c r="P83" s="16" t="s">
        <v>120</v>
      </c>
      <c r="Q83" s="16">
        <v>0</v>
      </c>
      <c r="R83" s="16">
        <v>0</v>
      </c>
      <c r="S83" s="16">
        <v>9</v>
      </c>
      <c r="T83" s="16">
        <v>16</v>
      </c>
      <c r="U83" s="16">
        <v>4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16.399999999999999</v>
      </c>
      <c r="AG83" s="16">
        <v>20</v>
      </c>
      <c r="AH83" s="16">
        <v>4</v>
      </c>
      <c r="AI83" s="16">
        <v>13.79</v>
      </c>
      <c r="AJ83" s="16">
        <v>16.8</v>
      </c>
      <c r="AK83" s="16">
        <v>3</v>
      </c>
      <c r="AL83" s="16">
        <v>8.9</v>
      </c>
      <c r="AM83" s="16" t="s">
        <v>25</v>
      </c>
    </row>
    <row r="84" spans="1:39" s="16" customFormat="1" ht="11.4">
      <c r="A84" s="16" t="s">
        <v>121</v>
      </c>
      <c r="B84" s="16">
        <v>27</v>
      </c>
      <c r="C84" s="16">
        <v>2</v>
      </c>
      <c r="D84" s="16">
        <v>24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 t="s">
        <v>25</v>
      </c>
      <c r="P84" s="16" t="s">
        <v>121</v>
      </c>
      <c r="Q84" s="16">
        <v>0</v>
      </c>
      <c r="R84" s="16">
        <v>1</v>
      </c>
      <c r="S84" s="16">
        <v>7</v>
      </c>
      <c r="T84" s="16">
        <v>8</v>
      </c>
      <c r="U84" s="16">
        <v>10</v>
      </c>
      <c r="V84" s="16">
        <v>0</v>
      </c>
      <c r="W84" s="16">
        <v>1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17.899999999999999</v>
      </c>
      <c r="AG84" s="16">
        <v>21.4</v>
      </c>
      <c r="AH84" s="16">
        <v>11</v>
      </c>
      <c r="AI84" s="16">
        <v>40.74</v>
      </c>
      <c r="AJ84" s="16">
        <v>18.5</v>
      </c>
      <c r="AK84" s="16">
        <v>4.5999999999999996</v>
      </c>
      <c r="AL84" s="16">
        <v>21.2</v>
      </c>
      <c r="AM84" s="16" t="s">
        <v>25</v>
      </c>
    </row>
    <row r="85" spans="1:39" s="16" customFormat="1" ht="11.4">
      <c r="A85" s="16" t="s">
        <v>122</v>
      </c>
      <c r="B85" s="16">
        <v>23</v>
      </c>
      <c r="C85" s="16">
        <v>2</v>
      </c>
      <c r="D85" s="16">
        <v>19</v>
      </c>
      <c r="E85" s="16">
        <v>0</v>
      </c>
      <c r="F85" s="16">
        <v>2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s">
        <v>25</v>
      </c>
      <c r="P85" s="16" t="s">
        <v>122</v>
      </c>
      <c r="Q85" s="16">
        <v>0</v>
      </c>
      <c r="R85" s="16">
        <v>0</v>
      </c>
      <c r="S85" s="16">
        <v>9</v>
      </c>
      <c r="T85" s="16">
        <v>10</v>
      </c>
      <c r="U85" s="16">
        <v>4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16.399999999999999</v>
      </c>
      <c r="AG85" s="16">
        <v>20.2</v>
      </c>
      <c r="AH85" s="16">
        <v>4</v>
      </c>
      <c r="AI85" s="16">
        <v>17.39</v>
      </c>
      <c r="AJ85" s="16">
        <v>16.899999999999999</v>
      </c>
      <c r="AK85" s="16">
        <v>3.2</v>
      </c>
      <c r="AL85" s="16">
        <v>10.1</v>
      </c>
      <c r="AM85" s="16" t="s">
        <v>25</v>
      </c>
    </row>
    <row r="86" spans="1:39" s="16" customFormat="1" ht="11.4">
      <c r="A86" s="16" t="s">
        <v>123</v>
      </c>
      <c r="B86" s="16">
        <v>18</v>
      </c>
      <c r="C86" s="16">
        <v>0</v>
      </c>
      <c r="D86" s="16">
        <v>16</v>
      </c>
      <c r="E86" s="16">
        <v>1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s">
        <v>25</v>
      </c>
      <c r="P86" s="16" t="s">
        <v>123</v>
      </c>
      <c r="Q86" s="16">
        <v>0</v>
      </c>
      <c r="R86" s="16">
        <v>2</v>
      </c>
      <c r="S86" s="16">
        <v>4</v>
      </c>
      <c r="T86" s="16">
        <v>10</v>
      </c>
      <c r="U86" s="16">
        <v>2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16.399999999999999</v>
      </c>
      <c r="AG86" s="16">
        <v>19.899999999999999</v>
      </c>
      <c r="AH86" s="16">
        <v>2</v>
      </c>
      <c r="AI86" s="16">
        <v>11.11</v>
      </c>
      <c r="AJ86" s="16">
        <v>17.399999999999999</v>
      </c>
      <c r="AK86" s="16">
        <v>3.8</v>
      </c>
      <c r="AL86" s="16">
        <v>14.6</v>
      </c>
      <c r="AM86" s="16" t="s">
        <v>25</v>
      </c>
    </row>
    <row r="87" spans="1:39" s="16" customFormat="1" ht="11.4">
      <c r="A87" s="16" t="s">
        <v>124</v>
      </c>
      <c r="B87" s="16">
        <v>25</v>
      </c>
      <c r="C87" s="16">
        <v>4</v>
      </c>
      <c r="D87" s="16">
        <v>20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 t="s">
        <v>25</v>
      </c>
      <c r="P87" s="16" t="s">
        <v>124</v>
      </c>
      <c r="Q87" s="16">
        <v>0</v>
      </c>
      <c r="R87" s="16">
        <v>3</v>
      </c>
      <c r="S87" s="16">
        <v>7</v>
      </c>
      <c r="T87" s="16">
        <v>9</v>
      </c>
      <c r="U87" s="16">
        <v>5</v>
      </c>
      <c r="V87" s="16">
        <v>1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16.3</v>
      </c>
      <c r="AG87" s="16">
        <v>22.6</v>
      </c>
      <c r="AH87" s="16">
        <v>6</v>
      </c>
      <c r="AI87" s="16">
        <v>24</v>
      </c>
      <c r="AJ87" s="16">
        <v>15.8</v>
      </c>
      <c r="AK87" s="16">
        <v>4.5</v>
      </c>
      <c r="AL87" s="16">
        <v>20.6</v>
      </c>
      <c r="AM87" s="16" t="s">
        <v>25</v>
      </c>
    </row>
    <row r="88" spans="1:39" s="16" customFormat="1" ht="11.4">
      <c r="A88" s="16" t="s">
        <v>125</v>
      </c>
      <c r="B88" s="16">
        <v>25</v>
      </c>
      <c r="C88" s="16">
        <v>3</v>
      </c>
      <c r="D88" s="16">
        <v>22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 t="s">
        <v>25</v>
      </c>
      <c r="P88" s="16" t="s">
        <v>125</v>
      </c>
      <c r="Q88" s="16">
        <v>0</v>
      </c>
      <c r="R88" s="16">
        <v>1</v>
      </c>
      <c r="S88" s="16">
        <v>7</v>
      </c>
      <c r="T88" s="16">
        <v>9</v>
      </c>
      <c r="U88" s="16">
        <v>7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17.600000000000001</v>
      </c>
      <c r="AG88" s="16">
        <v>21.7</v>
      </c>
      <c r="AH88" s="16">
        <v>8</v>
      </c>
      <c r="AI88" s="16">
        <v>32</v>
      </c>
      <c r="AJ88" s="16">
        <v>17.600000000000001</v>
      </c>
      <c r="AK88" s="16">
        <v>4.2</v>
      </c>
      <c r="AL88" s="16">
        <v>17.5</v>
      </c>
      <c r="AM88" s="16" t="s">
        <v>25</v>
      </c>
    </row>
    <row r="89" spans="1:39" s="16" customFormat="1" ht="11.4">
      <c r="A89" s="16" t="s">
        <v>126</v>
      </c>
      <c r="B89" s="16">
        <v>12</v>
      </c>
      <c r="C89" s="16">
        <v>0</v>
      </c>
      <c r="D89" s="16">
        <v>12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 t="s">
        <v>25</v>
      </c>
      <c r="P89" s="16" t="s">
        <v>126</v>
      </c>
      <c r="Q89" s="16">
        <v>0</v>
      </c>
      <c r="R89" s="16">
        <v>0</v>
      </c>
      <c r="S89" s="16">
        <v>3</v>
      </c>
      <c r="T89" s="16">
        <v>3</v>
      </c>
      <c r="U89" s="16">
        <v>5</v>
      </c>
      <c r="V89" s="16">
        <v>1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18.899999999999999</v>
      </c>
      <c r="AG89" s="16">
        <v>23.4</v>
      </c>
      <c r="AH89" s="16">
        <v>6</v>
      </c>
      <c r="AI89" s="16">
        <v>50</v>
      </c>
      <c r="AJ89" s="16">
        <v>18.7</v>
      </c>
      <c r="AK89" s="16">
        <v>4</v>
      </c>
      <c r="AL89" s="16">
        <v>16.2</v>
      </c>
      <c r="AM89" s="16" t="s">
        <v>25</v>
      </c>
    </row>
    <row r="90" spans="1:39" s="16" customFormat="1" ht="11.4">
      <c r="A90" s="16" t="s">
        <v>127</v>
      </c>
      <c r="B90" s="16">
        <v>21</v>
      </c>
      <c r="C90" s="16">
        <v>5</v>
      </c>
      <c r="D90" s="16">
        <v>15</v>
      </c>
      <c r="E90" s="16">
        <v>0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s">
        <v>25</v>
      </c>
      <c r="P90" s="16" t="s">
        <v>127</v>
      </c>
      <c r="Q90" s="16">
        <v>0</v>
      </c>
      <c r="R90" s="16">
        <v>0</v>
      </c>
      <c r="S90" s="16">
        <v>10</v>
      </c>
      <c r="T90" s="16">
        <v>8</v>
      </c>
      <c r="U90" s="16">
        <v>3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16</v>
      </c>
      <c r="AG90" s="16">
        <v>20.2</v>
      </c>
      <c r="AH90" s="16">
        <v>3</v>
      </c>
      <c r="AI90" s="16">
        <v>14.29</v>
      </c>
      <c r="AJ90" s="16">
        <v>15.3</v>
      </c>
      <c r="AK90" s="16">
        <v>3.7</v>
      </c>
      <c r="AL90" s="16">
        <v>13.9</v>
      </c>
      <c r="AM90" s="16" t="s">
        <v>25</v>
      </c>
    </row>
    <row r="91" spans="1:39" s="16" customFormat="1" ht="11.4">
      <c r="A91" s="16" t="s">
        <v>128</v>
      </c>
      <c r="B91" s="16">
        <v>23</v>
      </c>
      <c r="C91" s="16">
        <v>2</v>
      </c>
      <c r="D91" s="16">
        <v>19</v>
      </c>
      <c r="E91" s="16">
        <v>0</v>
      </c>
      <c r="F91" s="16">
        <v>2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 t="s">
        <v>25</v>
      </c>
      <c r="P91" s="16" t="s">
        <v>128</v>
      </c>
      <c r="Q91" s="16">
        <v>0</v>
      </c>
      <c r="R91" s="16">
        <v>0</v>
      </c>
      <c r="S91" s="16">
        <v>8</v>
      </c>
      <c r="T91" s="16">
        <v>7</v>
      </c>
      <c r="U91" s="16">
        <v>7</v>
      </c>
      <c r="V91" s="16">
        <v>1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17.399999999999999</v>
      </c>
      <c r="AG91" s="16">
        <v>22.8</v>
      </c>
      <c r="AH91" s="16">
        <v>8</v>
      </c>
      <c r="AI91" s="16">
        <v>34.78</v>
      </c>
      <c r="AJ91" s="16">
        <v>18</v>
      </c>
      <c r="AK91" s="16">
        <v>4.7</v>
      </c>
      <c r="AL91" s="16">
        <v>22.4</v>
      </c>
      <c r="AM91" s="16" t="s">
        <v>25</v>
      </c>
    </row>
    <row r="92" spans="1:39" s="16" customFormat="1" ht="11.4">
      <c r="A92" s="16" t="s">
        <v>129</v>
      </c>
      <c r="B92" s="16">
        <v>19</v>
      </c>
      <c r="C92" s="16">
        <v>4</v>
      </c>
      <c r="D92" s="16">
        <v>15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 t="s">
        <v>25</v>
      </c>
      <c r="P92" s="16" t="s">
        <v>129</v>
      </c>
      <c r="Q92" s="16">
        <v>0</v>
      </c>
      <c r="R92" s="16">
        <v>1</v>
      </c>
      <c r="S92" s="16">
        <v>5</v>
      </c>
      <c r="T92" s="16">
        <v>8</v>
      </c>
      <c r="U92" s="16">
        <v>5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17</v>
      </c>
      <c r="AG92" s="16">
        <v>21.9</v>
      </c>
      <c r="AH92" s="16">
        <v>5</v>
      </c>
      <c r="AI92" s="16">
        <v>26.32</v>
      </c>
      <c r="AJ92" s="16">
        <v>17.3</v>
      </c>
      <c r="AK92" s="16">
        <v>4.3</v>
      </c>
      <c r="AL92" s="16">
        <v>18.600000000000001</v>
      </c>
      <c r="AM92" s="16" t="s">
        <v>25</v>
      </c>
    </row>
    <row r="93" spans="1:39" s="16" customFormat="1" ht="11.4">
      <c r="A93" s="16" t="s">
        <v>130</v>
      </c>
      <c r="B93" s="16">
        <v>18</v>
      </c>
      <c r="C93" s="16">
        <v>3</v>
      </c>
      <c r="D93" s="16">
        <v>14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s">
        <v>25</v>
      </c>
      <c r="P93" s="16" t="s">
        <v>130</v>
      </c>
      <c r="Q93" s="16">
        <v>0</v>
      </c>
      <c r="R93" s="16">
        <v>0</v>
      </c>
      <c r="S93" s="16">
        <v>4</v>
      </c>
      <c r="T93" s="16">
        <v>9</v>
      </c>
      <c r="U93" s="16">
        <v>4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18.2</v>
      </c>
      <c r="AG93" s="16">
        <v>24</v>
      </c>
      <c r="AH93" s="16">
        <v>5</v>
      </c>
      <c r="AI93" s="16">
        <v>27.78</v>
      </c>
      <c r="AJ93" s="16">
        <v>18.2</v>
      </c>
      <c r="AK93" s="16">
        <v>4.2</v>
      </c>
      <c r="AL93" s="16">
        <v>17.8</v>
      </c>
      <c r="AM93" s="16" t="s">
        <v>25</v>
      </c>
    </row>
    <row r="94" spans="1:39" s="16" customFormat="1" ht="11.4">
      <c r="A94" s="16" t="s">
        <v>131</v>
      </c>
      <c r="B94" s="16">
        <v>10</v>
      </c>
      <c r="C94" s="16">
        <v>5</v>
      </c>
      <c r="D94" s="16">
        <v>5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s">
        <v>25</v>
      </c>
      <c r="P94" s="16" t="s">
        <v>131</v>
      </c>
      <c r="Q94" s="16">
        <v>0</v>
      </c>
      <c r="R94" s="16">
        <v>0</v>
      </c>
      <c r="S94" s="16">
        <v>3</v>
      </c>
      <c r="T94" s="16">
        <v>4</v>
      </c>
      <c r="U94" s="16">
        <v>1</v>
      </c>
      <c r="V94" s="16">
        <v>2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18.5</v>
      </c>
      <c r="AG94" s="16" t="s">
        <v>151</v>
      </c>
      <c r="AH94" s="16">
        <v>3</v>
      </c>
      <c r="AI94" s="16">
        <v>30</v>
      </c>
      <c r="AJ94" s="16" t="s">
        <v>151</v>
      </c>
      <c r="AK94" s="16">
        <v>5.7</v>
      </c>
      <c r="AL94" s="16">
        <v>32.6</v>
      </c>
      <c r="AM94" s="16" t="s">
        <v>25</v>
      </c>
    </row>
    <row r="95" spans="1:39" s="16" customFormat="1" ht="11.4">
      <c r="A95" s="16" t="s">
        <v>132</v>
      </c>
      <c r="B95" s="16">
        <v>9</v>
      </c>
      <c r="C95" s="16">
        <v>1</v>
      </c>
      <c r="D95" s="16">
        <v>8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 t="s">
        <v>25</v>
      </c>
      <c r="P95" s="16" t="s">
        <v>132</v>
      </c>
      <c r="Q95" s="16">
        <v>0</v>
      </c>
      <c r="R95" s="16">
        <v>0</v>
      </c>
      <c r="S95" s="16">
        <v>0</v>
      </c>
      <c r="T95" s="16">
        <v>5</v>
      </c>
      <c r="U95" s="16">
        <v>2</v>
      </c>
      <c r="V95" s="16">
        <v>2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20.399999999999999</v>
      </c>
      <c r="AG95" s="16" t="s">
        <v>151</v>
      </c>
      <c r="AH95" s="16">
        <v>4</v>
      </c>
      <c r="AI95" s="16">
        <v>44.44</v>
      </c>
      <c r="AJ95" s="16" t="s">
        <v>151</v>
      </c>
      <c r="AK95" s="16">
        <v>4.2</v>
      </c>
      <c r="AL95" s="16">
        <v>17.8</v>
      </c>
      <c r="AM95" s="16" t="s">
        <v>25</v>
      </c>
    </row>
    <row r="96" spans="1:39" s="16" customFormat="1" ht="11.4">
      <c r="A96" s="16" t="s">
        <v>133</v>
      </c>
      <c r="B96" s="16">
        <v>8</v>
      </c>
      <c r="C96" s="16">
        <v>2</v>
      </c>
      <c r="D96" s="16">
        <v>6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 t="s">
        <v>25</v>
      </c>
      <c r="P96" s="16" t="s">
        <v>133</v>
      </c>
      <c r="Q96" s="16">
        <v>0</v>
      </c>
      <c r="R96" s="16">
        <v>0</v>
      </c>
      <c r="S96" s="16">
        <v>0</v>
      </c>
      <c r="T96" s="16">
        <v>4</v>
      </c>
      <c r="U96" s="16">
        <v>4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20.5</v>
      </c>
      <c r="AG96" s="16" t="s">
        <v>151</v>
      </c>
      <c r="AH96" s="16">
        <v>4</v>
      </c>
      <c r="AI96" s="16">
        <v>50</v>
      </c>
      <c r="AJ96" s="16" t="s">
        <v>151</v>
      </c>
      <c r="AK96" s="16">
        <v>2.2999999999999998</v>
      </c>
      <c r="AL96" s="16">
        <v>5.0999999999999996</v>
      </c>
      <c r="AM96" s="16" t="s">
        <v>25</v>
      </c>
    </row>
    <row r="97" spans="1:39" s="16" customFormat="1" ht="11.4">
      <c r="A97" s="16" t="s">
        <v>134</v>
      </c>
      <c r="B97" s="16">
        <v>6</v>
      </c>
      <c r="C97" s="16">
        <v>2</v>
      </c>
      <c r="D97" s="16">
        <v>4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 t="s">
        <v>25</v>
      </c>
      <c r="P97" s="16" t="s">
        <v>134</v>
      </c>
      <c r="Q97" s="16">
        <v>0</v>
      </c>
      <c r="R97" s="16">
        <v>0</v>
      </c>
      <c r="S97" s="16">
        <v>2</v>
      </c>
      <c r="T97" s="16">
        <v>0</v>
      </c>
      <c r="U97" s="16">
        <v>4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18.3</v>
      </c>
      <c r="AG97" s="16" t="s">
        <v>151</v>
      </c>
      <c r="AH97" s="16">
        <v>4</v>
      </c>
      <c r="AI97" s="16">
        <v>66.67</v>
      </c>
      <c r="AJ97" s="16" t="s">
        <v>151</v>
      </c>
      <c r="AK97" s="16">
        <v>4.5</v>
      </c>
      <c r="AL97" s="16">
        <v>20.5</v>
      </c>
      <c r="AM97" s="16" t="s">
        <v>25</v>
      </c>
    </row>
    <row r="98" spans="1:39" s="16" customFormat="1" ht="11.4">
      <c r="A98" s="16" t="s">
        <v>135</v>
      </c>
      <c r="B98" s="16">
        <v>7</v>
      </c>
      <c r="C98" s="16">
        <v>4</v>
      </c>
      <c r="D98" s="16">
        <v>3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 t="s">
        <v>25</v>
      </c>
      <c r="P98" s="16" t="s">
        <v>135</v>
      </c>
      <c r="Q98" s="16">
        <v>0</v>
      </c>
      <c r="R98" s="16">
        <v>0</v>
      </c>
      <c r="S98" s="16">
        <v>1</v>
      </c>
      <c r="T98" s="16">
        <v>3</v>
      </c>
      <c r="U98" s="16">
        <v>2</v>
      </c>
      <c r="V98" s="16">
        <v>1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20.6</v>
      </c>
      <c r="AG98" s="16" t="s">
        <v>151</v>
      </c>
      <c r="AH98" s="16">
        <v>3</v>
      </c>
      <c r="AI98" s="16">
        <v>42.86</v>
      </c>
      <c r="AJ98" s="16" t="s">
        <v>151</v>
      </c>
      <c r="AK98" s="16">
        <v>5.4</v>
      </c>
      <c r="AL98" s="16">
        <v>29.1</v>
      </c>
      <c r="AM98" s="16" t="s">
        <v>25</v>
      </c>
    </row>
    <row r="99" spans="1:39" s="16" customFormat="1" ht="11.4">
      <c r="A99" s="16" t="s">
        <v>136</v>
      </c>
      <c r="B99" s="16">
        <v>8</v>
      </c>
      <c r="C99" s="16">
        <v>2</v>
      </c>
      <c r="D99" s="16">
        <v>6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 t="s">
        <v>25</v>
      </c>
      <c r="P99" s="16" t="s">
        <v>136</v>
      </c>
      <c r="Q99" s="16">
        <v>0</v>
      </c>
      <c r="R99" s="16">
        <v>0</v>
      </c>
      <c r="S99" s="16">
        <v>0</v>
      </c>
      <c r="T99" s="16">
        <v>6</v>
      </c>
      <c r="U99" s="16">
        <v>1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19.2</v>
      </c>
      <c r="AG99" s="16" t="s">
        <v>151</v>
      </c>
      <c r="AH99" s="16">
        <v>2</v>
      </c>
      <c r="AI99" s="16">
        <v>25</v>
      </c>
      <c r="AJ99" s="16" t="s">
        <v>151</v>
      </c>
      <c r="AK99" s="16">
        <v>3</v>
      </c>
      <c r="AL99" s="16">
        <v>8.9</v>
      </c>
      <c r="AM99" s="16" t="s">
        <v>25</v>
      </c>
    </row>
    <row r="100" spans="1:39" s="16" customFormat="1" ht="11.4">
      <c r="A100" s="16" t="s">
        <v>137</v>
      </c>
      <c r="B100" s="16">
        <v>2</v>
      </c>
      <c r="C100" s="16">
        <v>1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 t="s">
        <v>25</v>
      </c>
      <c r="P100" s="16" t="s">
        <v>137</v>
      </c>
      <c r="Q100" s="16">
        <v>0</v>
      </c>
      <c r="R100" s="16">
        <v>0</v>
      </c>
      <c r="S100" s="16">
        <v>0</v>
      </c>
      <c r="T100" s="16">
        <v>0</v>
      </c>
      <c r="U100" s="16">
        <v>2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20.8</v>
      </c>
      <c r="AG100" s="16" t="s">
        <v>151</v>
      </c>
      <c r="AH100" s="16">
        <v>2</v>
      </c>
      <c r="AI100" s="16">
        <v>100</v>
      </c>
      <c r="AJ100" s="16" t="s">
        <v>151</v>
      </c>
      <c r="AK100" s="16">
        <v>1</v>
      </c>
      <c r="AL100" s="16">
        <v>1.1000000000000001</v>
      </c>
      <c r="AM100" s="16" t="s">
        <v>25</v>
      </c>
    </row>
    <row r="101" spans="1:39" s="16" customFormat="1" ht="11.4">
      <c r="A101" s="16" t="s">
        <v>138</v>
      </c>
      <c r="B101" s="16">
        <v>9</v>
      </c>
      <c r="C101" s="16">
        <v>1</v>
      </c>
      <c r="D101" s="16">
        <v>8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 t="s">
        <v>25</v>
      </c>
      <c r="P101" s="16" t="s">
        <v>138</v>
      </c>
      <c r="Q101" s="16">
        <v>0</v>
      </c>
      <c r="R101" s="16">
        <v>1</v>
      </c>
      <c r="S101" s="16">
        <v>1</v>
      </c>
      <c r="T101" s="16">
        <v>6</v>
      </c>
      <c r="U101" s="16">
        <v>1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16.5</v>
      </c>
      <c r="AG101" s="16" t="s">
        <v>151</v>
      </c>
      <c r="AH101" s="16">
        <v>1</v>
      </c>
      <c r="AI101" s="16">
        <v>11.11</v>
      </c>
      <c r="AJ101" s="16" t="s">
        <v>151</v>
      </c>
      <c r="AK101" s="16">
        <v>3.4</v>
      </c>
      <c r="AL101" s="16">
        <v>11.5</v>
      </c>
      <c r="AM101" s="16" t="s">
        <v>25</v>
      </c>
    </row>
    <row r="102" spans="1:39" s="16" customFormat="1" ht="11.4">
      <c r="A102" s="16" t="s">
        <v>139</v>
      </c>
      <c r="B102" s="16">
        <v>7</v>
      </c>
      <c r="C102" s="16">
        <v>4</v>
      </c>
      <c r="D102" s="16">
        <v>2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 t="s">
        <v>25</v>
      </c>
      <c r="P102" s="16" t="s">
        <v>139</v>
      </c>
      <c r="Q102" s="16">
        <v>0</v>
      </c>
      <c r="R102" s="16">
        <v>0</v>
      </c>
      <c r="S102" s="16">
        <v>2</v>
      </c>
      <c r="T102" s="16">
        <v>2</v>
      </c>
      <c r="U102" s="16">
        <v>0</v>
      </c>
      <c r="V102" s="16">
        <v>2</v>
      </c>
      <c r="W102" s="16">
        <v>1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21</v>
      </c>
      <c r="AG102" s="16" t="s">
        <v>151</v>
      </c>
      <c r="AH102" s="16">
        <v>3</v>
      </c>
      <c r="AI102" s="16">
        <v>42.86</v>
      </c>
      <c r="AJ102" s="16" t="s">
        <v>151</v>
      </c>
      <c r="AK102" s="16">
        <v>7.8</v>
      </c>
      <c r="AL102" s="16">
        <v>60.7</v>
      </c>
      <c r="AM102" s="16" t="s">
        <v>25</v>
      </c>
    </row>
    <row r="103" spans="1:39" s="16" customFormat="1" ht="11.4">
      <c r="A103" s="16" t="s">
        <v>140</v>
      </c>
      <c r="B103" s="16">
        <v>7</v>
      </c>
      <c r="C103" s="16">
        <v>3</v>
      </c>
      <c r="D103" s="16">
        <v>4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 t="s">
        <v>25</v>
      </c>
      <c r="P103" s="16" t="s">
        <v>140</v>
      </c>
      <c r="Q103" s="16">
        <v>0</v>
      </c>
      <c r="R103" s="16">
        <v>0</v>
      </c>
      <c r="S103" s="16">
        <v>0</v>
      </c>
      <c r="T103" s="16">
        <v>2</v>
      </c>
      <c r="U103" s="16">
        <v>5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22.1</v>
      </c>
      <c r="AG103" s="16" t="s">
        <v>151</v>
      </c>
      <c r="AH103" s="16">
        <v>5</v>
      </c>
      <c r="AI103" s="16">
        <v>71.430000000000007</v>
      </c>
      <c r="AJ103" s="16" t="s">
        <v>151</v>
      </c>
      <c r="AK103" s="16">
        <v>2</v>
      </c>
      <c r="AL103" s="16">
        <v>4</v>
      </c>
      <c r="AM103" s="16" t="s">
        <v>25</v>
      </c>
    </row>
    <row r="104" spans="1:39" s="16" customFormat="1" ht="11.4">
      <c r="A104" s="16" t="s">
        <v>141</v>
      </c>
      <c r="B104" s="16">
        <v>7</v>
      </c>
      <c r="C104" s="16">
        <v>0</v>
      </c>
      <c r="D104" s="16">
        <v>7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 t="s">
        <v>25</v>
      </c>
      <c r="P104" s="16" t="s">
        <v>141</v>
      </c>
      <c r="Q104" s="16">
        <v>0</v>
      </c>
      <c r="R104" s="16">
        <v>0</v>
      </c>
      <c r="S104" s="16">
        <v>0</v>
      </c>
      <c r="T104" s="16">
        <v>4</v>
      </c>
      <c r="U104" s="16">
        <v>3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20</v>
      </c>
      <c r="AG104" s="16" t="s">
        <v>151</v>
      </c>
      <c r="AH104" s="16">
        <v>3</v>
      </c>
      <c r="AI104" s="16">
        <v>42.86</v>
      </c>
      <c r="AJ104" s="16" t="s">
        <v>151</v>
      </c>
      <c r="AK104" s="16">
        <v>1.7</v>
      </c>
      <c r="AL104" s="16">
        <v>2.8</v>
      </c>
      <c r="AM104" s="16" t="s">
        <v>25</v>
      </c>
    </row>
    <row r="105" spans="1:39" s="16" customFormat="1" ht="11.4">
      <c r="A105" s="16" t="s">
        <v>142</v>
      </c>
      <c r="B105" s="16">
        <v>2</v>
      </c>
      <c r="C105" s="16">
        <v>0</v>
      </c>
      <c r="D105" s="16">
        <v>2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25</v>
      </c>
      <c r="P105" s="16" t="s">
        <v>142</v>
      </c>
      <c r="Q105" s="16">
        <v>0</v>
      </c>
      <c r="R105" s="16">
        <v>0</v>
      </c>
      <c r="S105" s="16">
        <v>1</v>
      </c>
      <c r="T105" s="16">
        <v>1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14.6</v>
      </c>
      <c r="AG105" s="16" t="s">
        <v>151</v>
      </c>
      <c r="AH105" s="16">
        <v>0</v>
      </c>
      <c r="AI105" s="16">
        <v>0</v>
      </c>
      <c r="AJ105" s="16" t="s">
        <v>151</v>
      </c>
      <c r="AK105" s="16">
        <v>1.2</v>
      </c>
      <c r="AL105" s="16">
        <v>1.5</v>
      </c>
      <c r="AM105" s="16" t="s">
        <v>25</v>
      </c>
    </row>
    <row r="106" spans="1:39" s="16" customFormat="1" ht="11.4">
      <c r="A106" s="16" t="s">
        <v>143</v>
      </c>
      <c r="B106" s="16">
        <v>3</v>
      </c>
      <c r="C106" s="16">
        <v>0</v>
      </c>
      <c r="D106" s="16">
        <v>3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 t="s">
        <v>25</v>
      </c>
      <c r="P106" s="16" t="s">
        <v>143</v>
      </c>
      <c r="Q106" s="16">
        <v>0</v>
      </c>
      <c r="R106" s="16">
        <v>1</v>
      </c>
      <c r="S106" s="16">
        <v>0</v>
      </c>
      <c r="T106" s="16">
        <v>2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15.2</v>
      </c>
      <c r="AG106" s="16" t="s">
        <v>151</v>
      </c>
      <c r="AH106" s="16">
        <v>0</v>
      </c>
      <c r="AI106" s="16">
        <v>0</v>
      </c>
      <c r="AJ106" s="16" t="s">
        <v>151</v>
      </c>
      <c r="AK106" s="16">
        <v>5.7</v>
      </c>
      <c r="AL106" s="16">
        <v>32.5</v>
      </c>
      <c r="AM106" s="16" t="s">
        <v>25</v>
      </c>
    </row>
    <row r="107" spans="1:39" s="16" customFormat="1" ht="11.4">
      <c r="A107" s="16" t="s">
        <v>144</v>
      </c>
      <c r="B107" s="16">
        <v>2</v>
      </c>
      <c r="C107" s="16">
        <v>1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 t="s">
        <v>25</v>
      </c>
      <c r="P107" s="16" t="s">
        <v>144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2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29.2</v>
      </c>
      <c r="AG107" s="16" t="s">
        <v>151</v>
      </c>
      <c r="AH107" s="16">
        <v>2</v>
      </c>
      <c r="AI107" s="16">
        <v>100</v>
      </c>
      <c r="AJ107" s="16" t="s">
        <v>151</v>
      </c>
      <c r="AK107" s="16">
        <v>0.6</v>
      </c>
      <c r="AL107" s="16">
        <v>0.4</v>
      </c>
      <c r="AM107" s="16" t="s">
        <v>25</v>
      </c>
    </row>
    <row r="108" spans="1:39" s="16" customFormat="1" ht="11.4">
      <c r="A108" s="16" t="s">
        <v>145</v>
      </c>
      <c r="B108" s="16">
        <v>5</v>
      </c>
      <c r="C108" s="16">
        <v>0</v>
      </c>
      <c r="D108" s="16">
        <v>5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 t="s">
        <v>25</v>
      </c>
      <c r="P108" s="16" t="s">
        <v>145</v>
      </c>
      <c r="Q108" s="16">
        <v>0</v>
      </c>
      <c r="R108" s="16">
        <v>0</v>
      </c>
      <c r="S108" s="16">
        <v>0</v>
      </c>
      <c r="T108" s="16">
        <v>3</v>
      </c>
      <c r="U108" s="16">
        <v>2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19</v>
      </c>
      <c r="AG108" s="16" t="s">
        <v>151</v>
      </c>
      <c r="AH108" s="16">
        <v>2</v>
      </c>
      <c r="AI108" s="16">
        <v>40</v>
      </c>
      <c r="AJ108" s="16" t="s">
        <v>151</v>
      </c>
      <c r="AK108" s="16">
        <v>3.6</v>
      </c>
      <c r="AL108" s="16">
        <v>13.3</v>
      </c>
      <c r="AM108" s="16" t="s">
        <v>25</v>
      </c>
    </row>
    <row r="109" spans="1:39" s="16" customFormat="1" ht="11.4">
      <c r="A109" s="16" t="s">
        <v>146</v>
      </c>
      <c r="B109" s="16">
        <v>1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 t="s">
        <v>25</v>
      </c>
      <c r="P109" s="16" t="s">
        <v>146</v>
      </c>
      <c r="Q109" s="16">
        <v>0</v>
      </c>
      <c r="R109" s="16">
        <v>0</v>
      </c>
      <c r="S109" s="16">
        <v>1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12.9</v>
      </c>
      <c r="AG109" s="16" t="s">
        <v>151</v>
      </c>
      <c r="AH109" s="16">
        <v>0</v>
      </c>
      <c r="AI109" s="16">
        <v>0</v>
      </c>
      <c r="AJ109" s="16" t="s">
        <v>151</v>
      </c>
      <c r="AK109" s="16" t="s">
        <v>151</v>
      </c>
      <c r="AL109" s="16" t="s">
        <v>151</v>
      </c>
      <c r="AM109" s="16" t="s">
        <v>25</v>
      </c>
    </row>
    <row r="110" spans="1:39" s="17" customFormat="1" ht="12">
      <c r="A110" s="17" t="s">
        <v>147</v>
      </c>
      <c r="B110" s="17">
        <v>877</v>
      </c>
      <c r="C110" s="17">
        <v>32</v>
      </c>
      <c r="D110" s="17">
        <v>742</v>
      </c>
      <c r="E110" s="17">
        <v>2</v>
      </c>
      <c r="F110" s="17">
        <v>97</v>
      </c>
      <c r="G110" s="17">
        <v>3</v>
      </c>
      <c r="H110" s="17">
        <v>0</v>
      </c>
      <c r="I110" s="17">
        <v>0</v>
      </c>
      <c r="J110" s="17">
        <v>1</v>
      </c>
      <c r="K110" s="17">
        <v>0</v>
      </c>
      <c r="L110" s="17">
        <v>0</v>
      </c>
      <c r="M110" s="17">
        <v>0</v>
      </c>
      <c r="N110" s="17">
        <v>0</v>
      </c>
      <c r="O110" s="17" t="s">
        <v>25</v>
      </c>
      <c r="P110" s="17" t="s">
        <v>147</v>
      </c>
      <c r="Q110" s="17">
        <v>0</v>
      </c>
      <c r="R110" s="17">
        <v>33</v>
      </c>
      <c r="S110" s="17">
        <v>205</v>
      </c>
      <c r="T110" s="17">
        <v>407</v>
      </c>
      <c r="U110" s="17">
        <v>199</v>
      </c>
      <c r="V110" s="17">
        <v>29</v>
      </c>
      <c r="W110" s="17">
        <v>4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17.399999999999999</v>
      </c>
      <c r="AG110" s="17">
        <v>21.2</v>
      </c>
      <c r="AH110" s="17">
        <v>232</v>
      </c>
      <c r="AI110" s="17">
        <v>26.45</v>
      </c>
      <c r="AJ110" s="17">
        <v>17.600000000000001</v>
      </c>
      <c r="AK110" s="17">
        <v>4.0999999999999996</v>
      </c>
      <c r="AL110" s="17">
        <v>16.899999999999999</v>
      </c>
      <c r="AM110" s="17" t="s">
        <v>25</v>
      </c>
    </row>
    <row r="111" spans="1:39" s="17" customFormat="1" ht="12">
      <c r="A111" s="17" t="s">
        <v>148</v>
      </c>
      <c r="B111" s="17">
        <v>1026</v>
      </c>
      <c r="C111" s="17">
        <v>65</v>
      </c>
      <c r="D111" s="17">
        <v>852</v>
      </c>
      <c r="E111" s="17">
        <v>2</v>
      </c>
      <c r="F111" s="17">
        <v>102</v>
      </c>
      <c r="G111" s="17">
        <v>4</v>
      </c>
      <c r="H111" s="17">
        <v>0</v>
      </c>
      <c r="I111" s="17">
        <v>0</v>
      </c>
      <c r="J111" s="17">
        <v>1</v>
      </c>
      <c r="K111" s="17">
        <v>0</v>
      </c>
      <c r="L111" s="17">
        <v>0</v>
      </c>
      <c r="M111" s="17">
        <v>0</v>
      </c>
      <c r="N111" s="17">
        <v>0</v>
      </c>
      <c r="O111" s="17" t="s">
        <v>25</v>
      </c>
      <c r="P111" s="17" t="s">
        <v>148</v>
      </c>
      <c r="Q111" s="17">
        <v>0</v>
      </c>
      <c r="R111" s="17">
        <v>35</v>
      </c>
      <c r="S111" s="17">
        <v>240</v>
      </c>
      <c r="T111" s="17">
        <v>471</v>
      </c>
      <c r="U111" s="17">
        <v>238</v>
      </c>
      <c r="V111" s="17">
        <v>38</v>
      </c>
      <c r="W111" s="17">
        <v>4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17.5</v>
      </c>
      <c r="AG111" s="17">
        <v>21.4</v>
      </c>
      <c r="AH111" s="17">
        <v>280</v>
      </c>
      <c r="AI111" s="17">
        <v>27.29</v>
      </c>
      <c r="AJ111" s="17">
        <v>17.7</v>
      </c>
      <c r="AK111" s="17">
        <v>4.0999999999999996</v>
      </c>
      <c r="AL111" s="17">
        <v>17.2</v>
      </c>
      <c r="AM111" s="17" t="s">
        <v>25</v>
      </c>
    </row>
    <row r="112" spans="1:39" s="17" customFormat="1" ht="12">
      <c r="A112" s="17" t="s">
        <v>149</v>
      </c>
      <c r="B112" s="17">
        <v>1060</v>
      </c>
      <c r="C112" s="17">
        <v>73</v>
      </c>
      <c r="D112" s="17">
        <v>877</v>
      </c>
      <c r="E112" s="17">
        <v>2</v>
      </c>
      <c r="F112" s="17">
        <v>103</v>
      </c>
      <c r="G112" s="17">
        <v>4</v>
      </c>
      <c r="H112" s="17">
        <v>0</v>
      </c>
      <c r="I112" s="17">
        <v>0</v>
      </c>
      <c r="J112" s="17">
        <v>1</v>
      </c>
      <c r="K112" s="17">
        <v>0</v>
      </c>
      <c r="L112" s="17">
        <v>0</v>
      </c>
      <c r="M112" s="17">
        <v>0</v>
      </c>
      <c r="N112" s="17">
        <v>0</v>
      </c>
      <c r="O112" s="17" t="s">
        <v>25</v>
      </c>
      <c r="P112" s="17" t="s">
        <v>149</v>
      </c>
      <c r="Q112" s="17">
        <v>0</v>
      </c>
      <c r="R112" s="17">
        <v>36</v>
      </c>
      <c r="S112" s="17">
        <v>244</v>
      </c>
      <c r="T112" s="17">
        <v>485</v>
      </c>
      <c r="U112" s="17">
        <v>248</v>
      </c>
      <c r="V112" s="17">
        <v>42</v>
      </c>
      <c r="W112" s="17">
        <v>5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17.600000000000001</v>
      </c>
      <c r="AG112" s="17">
        <v>21.5</v>
      </c>
      <c r="AH112" s="17">
        <v>295</v>
      </c>
      <c r="AI112" s="17">
        <v>27.83</v>
      </c>
      <c r="AJ112" s="17">
        <v>17.7</v>
      </c>
      <c r="AK112" s="17">
        <v>4.2</v>
      </c>
      <c r="AL112" s="17">
        <v>17.7</v>
      </c>
      <c r="AM112" s="17" t="s">
        <v>25</v>
      </c>
    </row>
    <row r="113" spans="1:39" s="17" customFormat="1" ht="12">
      <c r="A113" s="17" t="s">
        <v>150</v>
      </c>
      <c r="B113" s="17">
        <v>1074</v>
      </c>
      <c r="C113" s="17">
        <v>74</v>
      </c>
      <c r="D113" s="17">
        <v>887</v>
      </c>
      <c r="E113" s="17">
        <v>2</v>
      </c>
      <c r="F113" s="17">
        <v>104</v>
      </c>
      <c r="G113" s="17">
        <v>5</v>
      </c>
      <c r="H113" s="17">
        <v>1</v>
      </c>
      <c r="I113" s="17">
        <v>0</v>
      </c>
      <c r="J113" s="17">
        <v>1</v>
      </c>
      <c r="K113" s="17">
        <v>0</v>
      </c>
      <c r="L113" s="17">
        <v>0</v>
      </c>
      <c r="M113" s="17">
        <v>0</v>
      </c>
      <c r="N113" s="17">
        <v>0</v>
      </c>
      <c r="O113" s="17" t="s">
        <v>25</v>
      </c>
      <c r="P113" s="17" t="s">
        <v>150</v>
      </c>
      <c r="Q113" s="17">
        <v>0</v>
      </c>
      <c r="R113" s="17">
        <v>37</v>
      </c>
      <c r="S113" s="17">
        <v>246</v>
      </c>
      <c r="T113" s="17">
        <v>490</v>
      </c>
      <c r="U113" s="17">
        <v>251</v>
      </c>
      <c r="V113" s="17">
        <v>43</v>
      </c>
      <c r="W113" s="17">
        <v>7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17.600000000000001</v>
      </c>
      <c r="AG113" s="17">
        <v>21.5</v>
      </c>
      <c r="AH113" s="17">
        <v>301</v>
      </c>
      <c r="AI113" s="17">
        <v>28.03</v>
      </c>
      <c r="AJ113" s="17">
        <v>17.7</v>
      </c>
      <c r="AK113" s="17">
        <v>4.3</v>
      </c>
      <c r="AL113" s="17">
        <v>18.2</v>
      </c>
      <c r="AM113" s="17" t="s">
        <v>25</v>
      </c>
    </row>
    <row r="116" spans="1:39" s="15" customFormat="1">
      <c r="A116" s="15" t="s">
        <v>169</v>
      </c>
    </row>
    <row r="118" spans="1:39" s="13" customFormat="1" ht="12">
      <c r="A118" s="13" t="s">
        <v>16</v>
      </c>
      <c r="B118" s="13" t="s">
        <v>17</v>
      </c>
      <c r="C118" s="13" t="s">
        <v>18</v>
      </c>
      <c r="D118" s="13" t="s">
        <v>18</v>
      </c>
      <c r="E118" s="13" t="s">
        <v>18</v>
      </c>
      <c r="F118" s="13" t="s">
        <v>18</v>
      </c>
      <c r="G118" s="13" t="s">
        <v>18</v>
      </c>
      <c r="H118" s="13" t="s">
        <v>18</v>
      </c>
      <c r="I118" s="13" t="s">
        <v>18</v>
      </c>
      <c r="J118" s="13" t="s">
        <v>18</v>
      </c>
      <c r="K118" s="13" t="s">
        <v>18</v>
      </c>
      <c r="L118" s="13" t="s">
        <v>18</v>
      </c>
      <c r="M118" s="13" t="s">
        <v>18</v>
      </c>
      <c r="N118" s="13" t="s">
        <v>18</v>
      </c>
      <c r="O118" s="13" t="s">
        <v>19</v>
      </c>
      <c r="P118" s="13" t="s">
        <v>16</v>
      </c>
      <c r="Q118" s="13" t="s">
        <v>20</v>
      </c>
      <c r="R118" s="13" t="s">
        <v>20</v>
      </c>
      <c r="S118" s="13" t="s">
        <v>20</v>
      </c>
      <c r="T118" s="13" t="s">
        <v>20</v>
      </c>
      <c r="U118" s="13" t="s">
        <v>20</v>
      </c>
      <c r="V118" s="13" t="s">
        <v>20</v>
      </c>
      <c r="W118" s="13" t="s">
        <v>20</v>
      </c>
      <c r="X118" s="13" t="s">
        <v>20</v>
      </c>
      <c r="Y118" s="13" t="s">
        <v>20</v>
      </c>
      <c r="Z118" s="13" t="s">
        <v>20</v>
      </c>
      <c r="AA118" s="13" t="s">
        <v>20</v>
      </c>
      <c r="AB118" s="13" t="s">
        <v>20</v>
      </c>
      <c r="AC118" s="13" t="s">
        <v>20</v>
      </c>
      <c r="AD118" s="13" t="s">
        <v>20</v>
      </c>
      <c r="AE118" s="13" t="s">
        <v>20</v>
      </c>
      <c r="AF118" s="13" t="s">
        <v>21</v>
      </c>
      <c r="AG118" s="13" t="s">
        <v>22</v>
      </c>
      <c r="AH118" s="13" t="s">
        <v>23</v>
      </c>
      <c r="AI118" s="13" t="s">
        <v>24</v>
      </c>
      <c r="AJ118" s="13" t="s">
        <v>179</v>
      </c>
      <c r="AK118" s="13" t="s">
        <v>180</v>
      </c>
      <c r="AL118" s="13" t="s">
        <v>181</v>
      </c>
      <c r="AM118" s="13" t="s">
        <v>19</v>
      </c>
    </row>
    <row r="119" spans="1:39" s="13" customFormat="1" ht="12">
      <c r="A119" s="13" t="s">
        <v>25</v>
      </c>
      <c r="B119" s="13" t="s">
        <v>25</v>
      </c>
      <c r="C119" s="13" t="s">
        <v>26</v>
      </c>
      <c r="D119" s="13" t="s">
        <v>27</v>
      </c>
      <c r="E119" s="13" t="s">
        <v>28</v>
      </c>
      <c r="F119" s="13" t="s">
        <v>29</v>
      </c>
      <c r="G119" s="13" t="s">
        <v>30</v>
      </c>
      <c r="H119" s="13" t="s">
        <v>31</v>
      </c>
      <c r="I119" s="13" t="s">
        <v>32</v>
      </c>
      <c r="J119" s="13" t="s">
        <v>33</v>
      </c>
      <c r="K119" s="13" t="s">
        <v>34</v>
      </c>
      <c r="L119" s="13" t="s">
        <v>35</v>
      </c>
      <c r="M119" s="13" t="s">
        <v>163</v>
      </c>
      <c r="N119" s="13" t="s">
        <v>164</v>
      </c>
      <c r="O119" s="13" t="s">
        <v>25</v>
      </c>
      <c r="P119" s="13" t="s">
        <v>25</v>
      </c>
      <c r="Q119" s="13" t="s">
        <v>36</v>
      </c>
      <c r="R119" s="13" t="s">
        <v>30</v>
      </c>
      <c r="S119" s="13" t="s">
        <v>35</v>
      </c>
      <c r="T119" s="13" t="s">
        <v>37</v>
      </c>
      <c r="U119" s="13" t="s">
        <v>38</v>
      </c>
      <c r="V119" s="13" t="s">
        <v>39</v>
      </c>
      <c r="W119" s="13" t="s">
        <v>40</v>
      </c>
      <c r="X119" s="13" t="s">
        <v>41</v>
      </c>
      <c r="Y119" s="13" t="s">
        <v>42</v>
      </c>
      <c r="Z119" s="13" t="s">
        <v>43</v>
      </c>
      <c r="AA119" s="13" t="s">
        <v>44</v>
      </c>
      <c r="AB119" s="13" t="s">
        <v>45</v>
      </c>
      <c r="AC119" s="13" t="s">
        <v>46</v>
      </c>
      <c r="AD119" s="13" t="s">
        <v>47</v>
      </c>
      <c r="AE119" s="13" t="s">
        <v>48</v>
      </c>
      <c r="AF119" s="13" t="s">
        <v>25</v>
      </c>
      <c r="AG119" s="13" t="s">
        <v>49</v>
      </c>
      <c r="AH119" s="13" t="s">
        <v>38</v>
      </c>
      <c r="AI119" s="13" t="s">
        <v>38</v>
      </c>
      <c r="AJ119" s="13" t="s">
        <v>25</v>
      </c>
      <c r="AK119" s="13" t="s">
        <v>25</v>
      </c>
      <c r="AL119" s="13" t="s">
        <v>25</v>
      </c>
      <c r="AM119" s="13" t="s">
        <v>25</v>
      </c>
    </row>
    <row r="120" spans="1:39" s="13" customFormat="1" ht="12">
      <c r="A120" s="13" t="s">
        <v>25</v>
      </c>
      <c r="B120" s="13" t="s">
        <v>25</v>
      </c>
      <c r="C120" s="13" t="s">
        <v>25</v>
      </c>
      <c r="D120" s="13" t="s">
        <v>25</v>
      </c>
      <c r="E120" s="13" t="s">
        <v>25</v>
      </c>
      <c r="F120" s="13" t="s">
        <v>25</v>
      </c>
      <c r="G120" s="13" t="s">
        <v>25</v>
      </c>
      <c r="H120" s="13" t="s">
        <v>25</v>
      </c>
      <c r="I120" s="13" t="s">
        <v>25</v>
      </c>
      <c r="J120" s="13" t="s">
        <v>25</v>
      </c>
      <c r="K120" s="13" t="s">
        <v>25</v>
      </c>
      <c r="L120" s="13" t="s">
        <v>25</v>
      </c>
      <c r="M120" s="13" t="s">
        <v>25</v>
      </c>
      <c r="N120" s="13" t="s">
        <v>25</v>
      </c>
      <c r="O120" s="13" t="s">
        <v>25</v>
      </c>
      <c r="P120" s="13" t="s">
        <v>25</v>
      </c>
      <c r="Q120" s="13" t="s">
        <v>30</v>
      </c>
      <c r="R120" s="13" t="s">
        <v>35</v>
      </c>
      <c r="S120" s="13" t="s">
        <v>37</v>
      </c>
      <c r="T120" s="13" t="s">
        <v>38</v>
      </c>
      <c r="U120" s="13" t="s">
        <v>39</v>
      </c>
      <c r="V120" s="13" t="s">
        <v>40</v>
      </c>
      <c r="W120" s="13" t="s">
        <v>41</v>
      </c>
      <c r="X120" s="13" t="s">
        <v>42</v>
      </c>
      <c r="Y120" s="13" t="s">
        <v>43</v>
      </c>
      <c r="Z120" s="13" t="s">
        <v>44</v>
      </c>
      <c r="AA120" s="13" t="s">
        <v>45</v>
      </c>
      <c r="AB120" s="13" t="s">
        <v>46</v>
      </c>
      <c r="AC120" s="13" t="s">
        <v>47</v>
      </c>
      <c r="AD120" s="13" t="s">
        <v>48</v>
      </c>
      <c r="AE120" s="13" t="s">
        <v>50</v>
      </c>
      <c r="AF120" s="13" t="s">
        <v>25</v>
      </c>
      <c r="AG120" s="13" t="s">
        <v>25</v>
      </c>
      <c r="AH120" s="13" t="s">
        <v>25</v>
      </c>
      <c r="AI120" s="13" t="s">
        <v>25</v>
      </c>
      <c r="AJ120" s="13" t="s">
        <v>25</v>
      </c>
      <c r="AK120" s="13" t="s">
        <v>25</v>
      </c>
      <c r="AL120" s="13" t="s">
        <v>25</v>
      </c>
      <c r="AM120" s="13" t="s">
        <v>25</v>
      </c>
    </row>
    <row r="121" spans="1:39" s="16" customFormat="1" ht="11.4">
      <c r="A121" s="16" t="s">
        <v>51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 t="s">
        <v>25</v>
      </c>
      <c r="P121" s="16" t="s">
        <v>51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 t="s">
        <v>151</v>
      </c>
      <c r="AG121" s="16" t="s">
        <v>151</v>
      </c>
      <c r="AH121" s="16">
        <v>0</v>
      </c>
      <c r="AI121" s="16">
        <v>0</v>
      </c>
      <c r="AJ121" s="16" t="s">
        <v>151</v>
      </c>
      <c r="AK121" s="16" t="s">
        <v>151</v>
      </c>
      <c r="AL121" s="16" t="s">
        <v>151</v>
      </c>
      <c r="AM121" s="16" t="s">
        <v>25</v>
      </c>
    </row>
    <row r="122" spans="1:39" s="16" customFormat="1" ht="11.4">
      <c r="A122" s="16" t="s">
        <v>52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 t="s">
        <v>25</v>
      </c>
      <c r="P122" s="16" t="s">
        <v>52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 t="s">
        <v>151</v>
      </c>
      <c r="AG122" s="16" t="s">
        <v>151</v>
      </c>
      <c r="AH122" s="16">
        <v>0</v>
      </c>
      <c r="AI122" s="16">
        <v>0</v>
      </c>
      <c r="AJ122" s="16" t="s">
        <v>151</v>
      </c>
      <c r="AK122" s="16" t="s">
        <v>151</v>
      </c>
      <c r="AL122" s="16" t="s">
        <v>151</v>
      </c>
      <c r="AM122" s="16" t="s">
        <v>25</v>
      </c>
    </row>
    <row r="123" spans="1:39" s="16" customFormat="1" ht="11.4">
      <c r="A123" s="16" t="s">
        <v>53</v>
      </c>
      <c r="B123" s="16">
        <v>3</v>
      </c>
      <c r="C123" s="16">
        <v>0</v>
      </c>
      <c r="D123" s="16">
        <v>1</v>
      </c>
      <c r="E123" s="16">
        <v>0</v>
      </c>
      <c r="F123" s="16">
        <v>2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 t="s">
        <v>25</v>
      </c>
      <c r="P123" s="16" t="s">
        <v>53</v>
      </c>
      <c r="Q123" s="16">
        <v>0</v>
      </c>
      <c r="R123" s="16">
        <v>0</v>
      </c>
      <c r="S123" s="16">
        <v>0</v>
      </c>
      <c r="T123" s="16">
        <v>2</v>
      </c>
      <c r="U123" s="16">
        <v>1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19.7</v>
      </c>
      <c r="AG123" s="16" t="s">
        <v>151</v>
      </c>
      <c r="AH123" s="16">
        <v>1</v>
      </c>
      <c r="AI123" s="16">
        <v>33.33</v>
      </c>
      <c r="AJ123" s="16" t="s">
        <v>151</v>
      </c>
      <c r="AK123" s="16">
        <v>1.2</v>
      </c>
      <c r="AL123" s="16">
        <v>1.5</v>
      </c>
      <c r="AM123" s="16" t="s">
        <v>25</v>
      </c>
    </row>
    <row r="124" spans="1:39" s="16" customFormat="1" ht="11.4">
      <c r="A124" s="16" t="s">
        <v>54</v>
      </c>
      <c r="B124" s="16">
        <v>1</v>
      </c>
      <c r="C124" s="16">
        <v>0</v>
      </c>
      <c r="D124" s="16">
        <v>1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25</v>
      </c>
      <c r="P124" s="16" t="s">
        <v>54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1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26.7</v>
      </c>
      <c r="AG124" s="16" t="s">
        <v>151</v>
      </c>
      <c r="AH124" s="16">
        <v>1</v>
      </c>
      <c r="AI124" s="16">
        <v>100</v>
      </c>
      <c r="AJ124" s="16" t="s">
        <v>151</v>
      </c>
      <c r="AK124" s="16" t="s">
        <v>151</v>
      </c>
      <c r="AL124" s="16" t="s">
        <v>151</v>
      </c>
      <c r="AM124" s="16" t="s">
        <v>25</v>
      </c>
    </row>
    <row r="125" spans="1:39" s="16" customFormat="1" ht="11.4">
      <c r="A125" s="16" t="s">
        <v>55</v>
      </c>
      <c r="B125" s="16">
        <v>2</v>
      </c>
      <c r="C125" s="16">
        <v>0</v>
      </c>
      <c r="D125" s="16">
        <v>1</v>
      </c>
      <c r="E125" s="16">
        <v>0</v>
      </c>
      <c r="F125" s="16">
        <v>1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 t="s">
        <v>25</v>
      </c>
      <c r="P125" s="16" t="s">
        <v>55</v>
      </c>
      <c r="Q125" s="16">
        <v>0</v>
      </c>
      <c r="R125" s="16">
        <v>0</v>
      </c>
      <c r="S125" s="16">
        <v>0</v>
      </c>
      <c r="T125" s="16">
        <v>1</v>
      </c>
      <c r="U125" s="16">
        <v>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20.6</v>
      </c>
      <c r="AG125" s="16" t="s">
        <v>151</v>
      </c>
      <c r="AH125" s="16">
        <v>1</v>
      </c>
      <c r="AI125" s="16">
        <v>50</v>
      </c>
      <c r="AJ125" s="16" t="s">
        <v>151</v>
      </c>
      <c r="AK125" s="16">
        <v>3.6</v>
      </c>
      <c r="AL125" s="16">
        <v>13.2</v>
      </c>
      <c r="AM125" s="16" t="s">
        <v>25</v>
      </c>
    </row>
    <row r="126" spans="1:39" s="16" customFormat="1" ht="11.4">
      <c r="A126" s="16" t="s">
        <v>56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 t="s">
        <v>25</v>
      </c>
      <c r="P126" s="16" t="s">
        <v>56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 t="s">
        <v>151</v>
      </c>
      <c r="AG126" s="16" t="s">
        <v>151</v>
      </c>
      <c r="AH126" s="16">
        <v>0</v>
      </c>
      <c r="AI126" s="16">
        <v>0</v>
      </c>
      <c r="AJ126" s="16" t="s">
        <v>151</v>
      </c>
      <c r="AK126" s="16" t="s">
        <v>151</v>
      </c>
      <c r="AL126" s="16" t="s">
        <v>151</v>
      </c>
      <c r="AM126" s="16" t="s">
        <v>25</v>
      </c>
    </row>
    <row r="127" spans="1:39" s="16" customFormat="1" ht="11.4">
      <c r="A127" s="16" t="s">
        <v>57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 t="s">
        <v>25</v>
      </c>
      <c r="P127" s="16" t="s">
        <v>57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 t="s">
        <v>151</v>
      </c>
      <c r="AG127" s="16" t="s">
        <v>151</v>
      </c>
      <c r="AH127" s="16">
        <v>0</v>
      </c>
      <c r="AI127" s="16">
        <v>0</v>
      </c>
      <c r="AJ127" s="16" t="s">
        <v>151</v>
      </c>
      <c r="AK127" s="16" t="s">
        <v>151</v>
      </c>
      <c r="AL127" s="16" t="s">
        <v>151</v>
      </c>
      <c r="AM127" s="16" t="s">
        <v>25</v>
      </c>
    </row>
    <row r="128" spans="1:39" s="16" customFormat="1" ht="11.4">
      <c r="A128" s="16" t="s">
        <v>58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 t="s">
        <v>25</v>
      </c>
      <c r="P128" s="16" t="s">
        <v>58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 t="s">
        <v>151</v>
      </c>
      <c r="AG128" s="16" t="s">
        <v>151</v>
      </c>
      <c r="AH128" s="16">
        <v>0</v>
      </c>
      <c r="AI128" s="16">
        <v>0</v>
      </c>
      <c r="AJ128" s="16" t="s">
        <v>151</v>
      </c>
      <c r="AK128" s="16" t="s">
        <v>151</v>
      </c>
      <c r="AL128" s="16" t="s">
        <v>151</v>
      </c>
      <c r="AM128" s="16" t="s">
        <v>25</v>
      </c>
    </row>
    <row r="129" spans="1:39" s="16" customFormat="1" ht="11.4">
      <c r="A129" s="16" t="s">
        <v>59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 t="s">
        <v>25</v>
      </c>
      <c r="P129" s="16" t="s">
        <v>59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 t="s">
        <v>151</v>
      </c>
      <c r="AG129" s="16" t="s">
        <v>151</v>
      </c>
      <c r="AH129" s="16">
        <v>0</v>
      </c>
      <c r="AI129" s="16">
        <v>0</v>
      </c>
      <c r="AJ129" s="16" t="s">
        <v>151</v>
      </c>
      <c r="AK129" s="16" t="s">
        <v>151</v>
      </c>
      <c r="AL129" s="16" t="s">
        <v>151</v>
      </c>
      <c r="AM129" s="16" t="s">
        <v>25</v>
      </c>
    </row>
    <row r="130" spans="1:39" s="16" customFormat="1" ht="11.4">
      <c r="A130" s="16" t="s">
        <v>60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 t="s">
        <v>25</v>
      </c>
      <c r="P130" s="16" t="s">
        <v>60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 t="s">
        <v>151</v>
      </c>
      <c r="AG130" s="16" t="s">
        <v>151</v>
      </c>
      <c r="AH130" s="16">
        <v>0</v>
      </c>
      <c r="AI130" s="16">
        <v>0</v>
      </c>
      <c r="AJ130" s="16" t="s">
        <v>151</v>
      </c>
      <c r="AK130" s="16" t="s">
        <v>151</v>
      </c>
      <c r="AL130" s="16" t="s">
        <v>151</v>
      </c>
      <c r="AM130" s="16" t="s">
        <v>25</v>
      </c>
    </row>
    <row r="131" spans="1:39" s="16" customFormat="1" ht="11.4">
      <c r="A131" s="16" t="s">
        <v>61</v>
      </c>
      <c r="B131" s="16">
        <v>2</v>
      </c>
      <c r="C131" s="16">
        <v>0</v>
      </c>
      <c r="D131" s="16">
        <v>2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 t="s">
        <v>25</v>
      </c>
      <c r="P131" s="16" t="s">
        <v>61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23.5</v>
      </c>
      <c r="AG131" s="16" t="s">
        <v>151</v>
      </c>
      <c r="AH131" s="16">
        <v>2</v>
      </c>
      <c r="AI131" s="16">
        <v>100</v>
      </c>
      <c r="AJ131" s="16" t="s">
        <v>151</v>
      </c>
      <c r="AK131" s="16">
        <v>2.6</v>
      </c>
      <c r="AL131" s="16">
        <v>6.8</v>
      </c>
      <c r="AM131" s="16" t="s">
        <v>25</v>
      </c>
    </row>
    <row r="132" spans="1:39" s="16" customFormat="1" ht="11.4">
      <c r="A132" s="16" t="s">
        <v>62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 t="s">
        <v>25</v>
      </c>
      <c r="P132" s="16" t="s">
        <v>62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 t="s">
        <v>151</v>
      </c>
      <c r="AG132" s="16" t="s">
        <v>151</v>
      </c>
      <c r="AH132" s="16">
        <v>0</v>
      </c>
      <c r="AI132" s="16">
        <v>0</v>
      </c>
      <c r="AJ132" s="16" t="s">
        <v>151</v>
      </c>
      <c r="AK132" s="16" t="s">
        <v>151</v>
      </c>
      <c r="AL132" s="16" t="s">
        <v>151</v>
      </c>
      <c r="AM132" s="16" t="s">
        <v>25</v>
      </c>
    </row>
    <row r="133" spans="1:39" s="16" customFormat="1" ht="11.4">
      <c r="A133" s="16" t="s">
        <v>63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 t="s">
        <v>25</v>
      </c>
      <c r="P133" s="16" t="s">
        <v>63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 t="s">
        <v>151</v>
      </c>
      <c r="AG133" s="16" t="s">
        <v>151</v>
      </c>
      <c r="AH133" s="16">
        <v>0</v>
      </c>
      <c r="AI133" s="16">
        <v>0</v>
      </c>
      <c r="AJ133" s="16" t="s">
        <v>151</v>
      </c>
      <c r="AK133" s="16" t="s">
        <v>151</v>
      </c>
      <c r="AL133" s="16" t="s">
        <v>151</v>
      </c>
      <c r="AM133" s="16" t="s">
        <v>25</v>
      </c>
    </row>
    <row r="134" spans="1:39" s="16" customFormat="1" ht="11.4">
      <c r="A134" s="16" t="s">
        <v>64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 t="s">
        <v>25</v>
      </c>
      <c r="P134" s="16" t="s">
        <v>64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 t="s">
        <v>151</v>
      </c>
      <c r="AG134" s="16" t="s">
        <v>151</v>
      </c>
      <c r="AH134" s="16">
        <v>0</v>
      </c>
      <c r="AI134" s="16">
        <v>0</v>
      </c>
      <c r="AJ134" s="16" t="s">
        <v>151</v>
      </c>
      <c r="AK134" s="16" t="s">
        <v>151</v>
      </c>
      <c r="AL134" s="16" t="s">
        <v>151</v>
      </c>
      <c r="AM134" s="16" t="s">
        <v>25</v>
      </c>
    </row>
    <row r="135" spans="1:39" s="16" customFormat="1" ht="11.4">
      <c r="A135" s="16" t="s">
        <v>65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 t="s">
        <v>25</v>
      </c>
      <c r="P135" s="16" t="s">
        <v>65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 t="s">
        <v>151</v>
      </c>
      <c r="AG135" s="16" t="s">
        <v>151</v>
      </c>
      <c r="AH135" s="16">
        <v>0</v>
      </c>
      <c r="AI135" s="16">
        <v>0</v>
      </c>
      <c r="AJ135" s="16" t="s">
        <v>151</v>
      </c>
      <c r="AK135" s="16" t="s">
        <v>151</v>
      </c>
      <c r="AL135" s="16" t="s">
        <v>151</v>
      </c>
      <c r="AM135" s="16" t="s">
        <v>25</v>
      </c>
    </row>
    <row r="136" spans="1:39" s="16" customFormat="1" ht="11.4">
      <c r="A136" s="16" t="s">
        <v>66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 t="s">
        <v>25</v>
      </c>
      <c r="P136" s="16" t="s">
        <v>66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 t="s">
        <v>151</v>
      </c>
      <c r="AG136" s="16" t="s">
        <v>151</v>
      </c>
      <c r="AH136" s="16">
        <v>0</v>
      </c>
      <c r="AI136" s="16">
        <v>0</v>
      </c>
      <c r="AJ136" s="16" t="s">
        <v>151</v>
      </c>
      <c r="AK136" s="16" t="s">
        <v>151</v>
      </c>
      <c r="AL136" s="16" t="s">
        <v>151</v>
      </c>
      <c r="AM136" s="16" t="s">
        <v>25</v>
      </c>
    </row>
    <row r="137" spans="1:39" s="16" customFormat="1" ht="11.4">
      <c r="A137" s="16" t="s">
        <v>67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 t="s">
        <v>25</v>
      </c>
      <c r="P137" s="16" t="s">
        <v>67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 t="s">
        <v>151</v>
      </c>
      <c r="AG137" s="16" t="s">
        <v>151</v>
      </c>
      <c r="AH137" s="16">
        <v>0</v>
      </c>
      <c r="AI137" s="16">
        <v>0</v>
      </c>
      <c r="AJ137" s="16" t="s">
        <v>151</v>
      </c>
      <c r="AK137" s="16" t="s">
        <v>151</v>
      </c>
      <c r="AL137" s="16" t="s">
        <v>151</v>
      </c>
      <c r="AM137" s="16" t="s">
        <v>25</v>
      </c>
    </row>
    <row r="138" spans="1:39" s="16" customFormat="1" ht="11.4">
      <c r="A138" s="16" t="s">
        <v>68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 t="s">
        <v>25</v>
      </c>
      <c r="P138" s="16" t="s">
        <v>68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 t="s">
        <v>151</v>
      </c>
      <c r="AG138" s="16" t="s">
        <v>151</v>
      </c>
      <c r="AH138" s="16">
        <v>0</v>
      </c>
      <c r="AI138" s="16">
        <v>0</v>
      </c>
      <c r="AJ138" s="16" t="s">
        <v>151</v>
      </c>
      <c r="AK138" s="16" t="s">
        <v>151</v>
      </c>
      <c r="AL138" s="16" t="s">
        <v>151</v>
      </c>
      <c r="AM138" s="16" t="s">
        <v>25</v>
      </c>
    </row>
    <row r="139" spans="1:39" s="16" customFormat="1" ht="11.4">
      <c r="A139" s="16" t="s">
        <v>69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 t="s">
        <v>25</v>
      </c>
      <c r="P139" s="16" t="s">
        <v>69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 t="s">
        <v>151</v>
      </c>
      <c r="AG139" s="16" t="s">
        <v>151</v>
      </c>
      <c r="AH139" s="16">
        <v>0</v>
      </c>
      <c r="AI139" s="16">
        <v>0</v>
      </c>
      <c r="AJ139" s="16" t="s">
        <v>151</v>
      </c>
      <c r="AK139" s="16" t="s">
        <v>151</v>
      </c>
      <c r="AL139" s="16" t="s">
        <v>151</v>
      </c>
      <c r="AM139" s="16" t="s">
        <v>25</v>
      </c>
    </row>
    <row r="140" spans="1:39" s="16" customFormat="1" ht="11.4">
      <c r="A140" s="16" t="s">
        <v>70</v>
      </c>
      <c r="B140" s="16">
        <v>1</v>
      </c>
      <c r="C140" s="16">
        <v>0</v>
      </c>
      <c r="D140" s="16">
        <v>1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 t="s">
        <v>25</v>
      </c>
      <c r="P140" s="16" t="s">
        <v>70</v>
      </c>
      <c r="Q140" s="16">
        <v>0</v>
      </c>
      <c r="R140" s="16">
        <v>1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9.4</v>
      </c>
      <c r="AG140" s="16" t="s">
        <v>151</v>
      </c>
      <c r="AH140" s="16">
        <v>0</v>
      </c>
      <c r="AI140" s="16">
        <v>0</v>
      </c>
      <c r="AJ140" s="16" t="s">
        <v>151</v>
      </c>
      <c r="AK140" s="16" t="s">
        <v>151</v>
      </c>
      <c r="AL140" s="16" t="s">
        <v>151</v>
      </c>
      <c r="AM140" s="16" t="s">
        <v>25</v>
      </c>
    </row>
    <row r="141" spans="1:39" s="16" customFormat="1" ht="11.4">
      <c r="A141" s="16" t="s">
        <v>71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 t="s">
        <v>25</v>
      </c>
      <c r="P141" s="16" t="s">
        <v>71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 t="s">
        <v>151</v>
      </c>
      <c r="AG141" s="16" t="s">
        <v>151</v>
      </c>
      <c r="AH141" s="16">
        <v>0</v>
      </c>
      <c r="AI141" s="16">
        <v>0</v>
      </c>
      <c r="AJ141" s="16" t="s">
        <v>151</v>
      </c>
      <c r="AK141" s="16" t="s">
        <v>151</v>
      </c>
      <c r="AL141" s="16" t="s">
        <v>151</v>
      </c>
      <c r="AM141" s="16" t="s">
        <v>25</v>
      </c>
    </row>
    <row r="142" spans="1:39" s="16" customFormat="1" ht="11.4">
      <c r="A142" s="16" t="s">
        <v>72</v>
      </c>
      <c r="B142" s="16">
        <v>1</v>
      </c>
      <c r="C142" s="16">
        <v>0</v>
      </c>
      <c r="D142" s="16">
        <v>1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 t="s">
        <v>25</v>
      </c>
      <c r="P142" s="16" t="s">
        <v>72</v>
      </c>
      <c r="Q142" s="16">
        <v>0</v>
      </c>
      <c r="R142" s="16">
        <v>0</v>
      </c>
      <c r="S142" s="16">
        <v>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11.5</v>
      </c>
      <c r="AG142" s="16" t="s">
        <v>151</v>
      </c>
      <c r="AH142" s="16">
        <v>0</v>
      </c>
      <c r="AI142" s="16">
        <v>0</v>
      </c>
      <c r="AJ142" s="16" t="s">
        <v>151</v>
      </c>
      <c r="AK142" s="16" t="s">
        <v>151</v>
      </c>
      <c r="AL142" s="16" t="s">
        <v>151</v>
      </c>
      <c r="AM142" s="16" t="s">
        <v>25</v>
      </c>
    </row>
    <row r="143" spans="1:39" s="16" customFormat="1" ht="11.4">
      <c r="A143" s="16" t="s">
        <v>73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 t="s">
        <v>25</v>
      </c>
      <c r="P143" s="16" t="s">
        <v>73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 t="s">
        <v>151</v>
      </c>
      <c r="AG143" s="16" t="s">
        <v>151</v>
      </c>
      <c r="AH143" s="16">
        <v>0</v>
      </c>
      <c r="AI143" s="16">
        <v>0</v>
      </c>
      <c r="AJ143" s="16" t="s">
        <v>151</v>
      </c>
      <c r="AK143" s="16" t="s">
        <v>151</v>
      </c>
      <c r="AL143" s="16" t="s">
        <v>151</v>
      </c>
      <c r="AM143" s="16" t="s">
        <v>25</v>
      </c>
    </row>
    <row r="144" spans="1:39" s="16" customFormat="1" ht="11.4">
      <c r="A144" s="16" t="s">
        <v>74</v>
      </c>
      <c r="B144" s="16">
        <v>1</v>
      </c>
      <c r="C144" s="16">
        <v>0</v>
      </c>
      <c r="D144" s="16">
        <v>1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 t="s">
        <v>25</v>
      </c>
      <c r="P144" s="16" t="s">
        <v>74</v>
      </c>
      <c r="Q144" s="16">
        <v>0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24.4</v>
      </c>
      <c r="AG144" s="16" t="s">
        <v>151</v>
      </c>
      <c r="AH144" s="16">
        <v>1</v>
      </c>
      <c r="AI144" s="16">
        <v>100</v>
      </c>
      <c r="AJ144" s="16" t="s">
        <v>151</v>
      </c>
      <c r="AK144" s="16" t="s">
        <v>151</v>
      </c>
      <c r="AL144" s="16" t="s">
        <v>151</v>
      </c>
      <c r="AM144" s="16" t="s">
        <v>25</v>
      </c>
    </row>
    <row r="145" spans="1:39" s="16" customFormat="1" ht="11.4">
      <c r="A145" s="16" t="s">
        <v>75</v>
      </c>
      <c r="B145" s="16">
        <v>6</v>
      </c>
      <c r="C145" s="16">
        <v>3</v>
      </c>
      <c r="D145" s="16">
        <v>3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 t="s">
        <v>25</v>
      </c>
      <c r="P145" s="16" t="s">
        <v>75</v>
      </c>
      <c r="Q145" s="16">
        <v>0</v>
      </c>
      <c r="R145" s="16">
        <v>0</v>
      </c>
      <c r="S145" s="16">
        <v>2</v>
      </c>
      <c r="T145" s="16">
        <v>1</v>
      </c>
      <c r="U145" s="16">
        <v>1</v>
      </c>
      <c r="V145" s="16">
        <v>2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18.5</v>
      </c>
      <c r="AG145" s="16" t="s">
        <v>151</v>
      </c>
      <c r="AH145" s="16">
        <v>3</v>
      </c>
      <c r="AI145" s="16">
        <v>50</v>
      </c>
      <c r="AJ145" s="16" t="s">
        <v>151</v>
      </c>
      <c r="AK145" s="16">
        <v>6.2</v>
      </c>
      <c r="AL145" s="16">
        <v>38.1</v>
      </c>
      <c r="AM145" s="16" t="s">
        <v>25</v>
      </c>
    </row>
    <row r="146" spans="1:39" s="16" customFormat="1" ht="11.4">
      <c r="A146" s="16" t="s">
        <v>76</v>
      </c>
      <c r="B146" s="16">
        <v>1</v>
      </c>
      <c r="C146" s="16">
        <v>0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 t="s">
        <v>25</v>
      </c>
      <c r="P146" s="16" t="s">
        <v>76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21.1</v>
      </c>
      <c r="AG146" s="16" t="s">
        <v>151</v>
      </c>
      <c r="AH146" s="16">
        <v>1</v>
      </c>
      <c r="AI146" s="16">
        <v>100</v>
      </c>
      <c r="AJ146" s="16" t="s">
        <v>151</v>
      </c>
      <c r="AK146" s="16" t="s">
        <v>151</v>
      </c>
      <c r="AL146" s="16" t="s">
        <v>151</v>
      </c>
      <c r="AM146" s="16" t="s">
        <v>25</v>
      </c>
    </row>
    <row r="147" spans="1:39" s="16" customFormat="1" ht="11.4">
      <c r="A147" s="16" t="s">
        <v>77</v>
      </c>
      <c r="B147" s="16">
        <v>3</v>
      </c>
      <c r="C147" s="16">
        <v>0</v>
      </c>
      <c r="D147" s="16">
        <v>3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 t="s">
        <v>25</v>
      </c>
      <c r="P147" s="16" t="s">
        <v>77</v>
      </c>
      <c r="Q147" s="16">
        <v>0</v>
      </c>
      <c r="R147" s="16">
        <v>0</v>
      </c>
      <c r="S147" s="16">
        <v>0</v>
      </c>
      <c r="T147" s="16">
        <v>3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18.2</v>
      </c>
      <c r="AG147" s="16" t="s">
        <v>151</v>
      </c>
      <c r="AH147" s="16">
        <v>0</v>
      </c>
      <c r="AI147" s="16">
        <v>0</v>
      </c>
      <c r="AJ147" s="16" t="s">
        <v>151</v>
      </c>
      <c r="AK147" s="16">
        <v>1.4</v>
      </c>
      <c r="AL147" s="16">
        <v>2</v>
      </c>
      <c r="AM147" s="16" t="s">
        <v>25</v>
      </c>
    </row>
    <row r="148" spans="1:39" s="16" customFormat="1" ht="11.4">
      <c r="A148" s="16" t="s">
        <v>78</v>
      </c>
      <c r="B148" s="16">
        <v>2</v>
      </c>
      <c r="C148" s="16">
        <v>0</v>
      </c>
      <c r="D148" s="16">
        <v>1</v>
      </c>
      <c r="E148" s="16">
        <v>0</v>
      </c>
      <c r="F148" s="16">
        <v>0</v>
      </c>
      <c r="G148" s="16">
        <v>1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 t="s">
        <v>25</v>
      </c>
      <c r="P148" s="16" t="s">
        <v>78</v>
      </c>
      <c r="Q148" s="16">
        <v>0</v>
      </c>
      <c r="R148" s="16">
        <v>0</v>
      </c>
      <c r="S148" s="16">
        <v>0</v>
      </c>
      <c r="T148" s="16">
        <v>1</v>
      </c>
      <c r="U148" s="16">
        <v>1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20.399999999999999</v>
      </c>
      <c r="AG148" s="16" t="s">
        <v>151</v>
      </c>
      <c r="AH148" s="16">
        <v>1</v>
      </c>
      <c r="AI148" s="16">
        <v>50</v>
      </c>
      <c r="AJ148" s="16" t="s">
        <v>151</v>
      </c>
      <c r="AK148" s="16">
        <v>3.5</v>
      </c>
      <c r="AL148" s="16">
        <v>12.4</v>
      </c>
      <c r="AM148" s="16" t="s">
        <v>25</v>
      </c>
    </row>
    <row r="149" spans="1:39" s="16" customFormat="1" ht="11.4">
      <c r="A149" s="16" t="s">
        <v>79</v>
      </c>
      <c r="B149" s="16">
        <v>2</v>
      </c>
      <c r="C149" s="16">
        <v>1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 t="s">
        <v>25</v>
      </c>
      <c r="P149" s="16" t="s">
        <v>79</v>
      </c>
      <c r="Q149" s="16">
        <v>0</v>
      </c>
      <c r="R149" s="16">
        <v>0</v>
      </c>
      <c r="S149" s="16">
        <v>1</v>
      </c>
      <c r="T149" s="16">
        <v>1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15.2</v>
      </c>
      <c r="AG149" s="16" t="s">
        <v>151</v>
      </c>
      <c r="AH149" s="16">
        <v>0</v>
      </c>
      <c r="AI149" s="16">
        <v>0</v>
      </c>
      <c r="AJ149" s="16" t="s">
        <v>151</v>
      </c>
      <c r="AK149" s="16">
        <v>4.3</v>
      </c>
      <c r="AL149" s="16">
        <v>18.600000000000001</v>
      </c>
      <c r="AM149" s="16" t="s">
        <v>25</v>
      </c>
    </row>
    <row r="150" spans="1:39" s="16" customFormat="1" ht="11.4">
      <c r="A150" s="16" t="s">
        <v>80</v>
      </c>
      <c r="B150" s="16">
        <v>11</v>
      </c>
      <c r="C150" s="16">
        <v>1</v>
      </c>
      <c r="D150" s="16">
        <v>8</v>
      </c>
      <c r="E150" s="16">
        <v>0</v>
      </c>
      <c r="F150" s="16">
        <v>1</v>
      </c>
      <c r="G150" s="16">
        <v>1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 t="s">
        <v>25</v>
      </c>
      <c r="P150" s="16" t="s">
        <v>80</v>
      </c>
      <c r="Q150" s="16">
        <v>0</v>
      </c>
      <c r="R150" s="16">
        <v>1</v>
      </c>
      <c r="S150" s="16">
        <v>4</v>
      </c>
      <c r="T150" s="16">
        <v>2</v>
      </c>
      <c r="U150" s="16">
        <v>4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16.5</v>
      </c>
      <c r="AG150" s="16">
        <v>22.9</v>
      </c>
      <c r="AH150" s="16">
        <v>4</v>
      </c>
      <c r="AI150" s="16">
        <v>36.36</v>
      </c>
      <c r="AJ150" s="16">
        <v>17.7</v>
      </c>
      <c r="AK150" s="16">
        <v>5.2</v>
      </c>
      <c r="AL150" s="16">
        <v>26.7</v>
      </c>
      <c r="AM150" s="16" t="s">
        <v>25</v>
      </c>
    </row>
    <row r="151" spans="1:39" s="16" customFormat="1" ht="11.4">
      <c r="A151" s="16" t="s">
        <v>81</v>
      </c>
      <c r="B151" s="16">
        <v>10</v>
      </c>
      <c r="C151" s="16">
        <v>1</v>
      </c>
      <c r="D151" s="16">
        <v>8</v>
      </c>
      <c r="E151" s="16">
        <v>0</v>
      </c>
      <c r="F151" s="16">
        <v>1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 t="s">
        <v>25</v>
      </c>
      <c r="P151" s="16" t="s">
        <v>81</v>
      </c>
      <c r="Q151" s="16">
        <v>0</v>
      </c>
      <c r="R151" s="16">
        <v>1</v>
      </c>
      <c r="S151" s="16">
        <v>3</v>
      </c>
      <c r="T151" s="16">
        <v>3</v>
      </c>
      <c r="U151" s="16">
        <v>3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16.600000000000001</v>
      </c>
      <c r="AG151" s="16" t="s">
        <v>151</v>
      </c>
      <c r="AH151" s="16">
        <v>3</v>
      </c>
      <c r="AI151" s="16">
        <v>30</v>
      </c>
      <c r="AJ151" s="16" t="s">
        <v>151</v>
      </c>
      <c r="AK151" s="16">
        <v>5</v>
      </c>
      <c r="AL151" s="16">
        <v>25.4</v>
      </c>
      <c r="AM151" s="16" t="s">
        <v>25</v>
      </c>
    </row>
    <row r="152" spans="1:39" s="16" customFormat="1" ht="11.4">
      <c r="A152" s="16" t="s">
        <v>82</v>
      </c>
      <c r="B152" s="16">
        <v>13</v>
      </c>
      <c r="C152" s="16">
        <v>0</v>
      </c>
      <c r="D152" s="16">
        <v>13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 t="s">
        <v>25</v>
      </c>
      <c r="P152" s="16" t="s">
        <v>82</v>
      </c>
      <c r="Q152" s="16">
        <v>0</v>
      </c>
      <c r="R152" s="16">
        <v>0</v>
      </c>
      <c r="S152" s="16">
        <v>2</v>
      </c>
      <c r="T152" s="16">
        <v>9</v>
      </c>
      <c r="U152" s="16">
        <v>2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16.8</v>
      </c>
      <c r="AG152" s="16">
        <v>20</v>
      </c>
      <c r="AH152" s="16">
        <v>2</v>
      </c>
      <c r="AI152" s="16">
        <v>15.38</v>
      </c>
      <c r="AJ152" s="16">
        <v>17.3</v>
      </c>
      <c r="AK152" s="16">
        <v>2.6</v>
      </c>
      <c r="AL152" s="16">
        <v>6.7</v>
      </c>
      <c r="AM152" s="16" t="s">
        <v>25</v>
      </c>
    </row>
    <row r="153" spans="1:39" s="16" customFormat="1" ht="11.4">
      <c r="A153" s="16" t="s">
        <v>83</v>
      </c>
      <c r="B153" s="16">
        <v>12</v>
      </c>
      <c r="C153" s="16">
        <v>2</v>
      </c>
      <c r="D153" s="16">
        <v>8</v>
      </c>
      <c r="E153" s="16">
        <v>0</v>
      </c>
      <c r="F153" s="16">
        <v>2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 t="s">
        <v>25</v>
      </c>
      <c r="P153" s="16" t="s">
        <v>83</v>
      </c>
      <c r="Q153" s="16">
        <v>0</v>
      </c>
      <c r="R153" s="16">
        <v>0</v>
      </c>
      <c r="S153" s="16">
        <v>2</v>
      </c>
      <c r="T153" s="16">
        <v>5</v>
      </c>
      <c r="U153" s="16">
        <v>5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18.5</v>
      </c>
      <c r="AG153" s="16">
        <v>22.1</v>
      </c>
      <c r="AH153" s="16">
        <v>5</v>
      </c>
      <c r="AI153" s="16">
        <v>41.67</v>
      </c>
      <c r="AJ153" s="16">
        <v>18.899999999999999</v>
      </c>
      <c r="AK153" s="16">
        <v>3.4</v>
      </c>
      <c r="AL153" s="16">
        <v>11.5</v>
      </c>
      <c r="AM153" s="16" t="s">
        <v>25</v>
      </c>
    </row>
    <row r="154" spans="1:39" s="16" customFormat="1" ht="11.4">
      <c r="A154" s="16" t="s">
        <v>84</v>
      </c>
      <c r="B154" s="16">
        <v>15</v>
      </c>
      <c r="C154" s="16">
        <v>0</v>
      </c>
      <c r="D154" s="16">
        <v>13</v>
      </c>
      <c r="E154" s="16">
        <v>0</v>
      </c>
      <c r="F154" s="16">
        <v>2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s">
        <v>25</v>
      </c>
      <c r="P154" s="16" t="s">
        <v>84</v>
      </c>
      <c r="Q154" s="16">
        <v>0</v>
      </c>
      <c r="R154" s="16">
        <v>0</v>
      </c>
      <c r="S154" s="16">
        <v>1</v>
      </c>
      <c r="T154" s="16">
        <v>8</v>
      </c>
      <c r="U154" s="16">
        <v>5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19.100000000000001</v>
      </c>
      <c r="AG154" s="16">
        <v>22</v>
      </c>
      <c r="AH154" s="16">
        <v>6</v>
      </c>
      <c r="AI154" s="16">
        <v>40</v>
      </c>
      <c r="AJ154" s="16">
        <v>19.2</v>
      </c>
      <c r="AK154" s="16">
        <v>3.9</v>
      </c>
      <c r="AL154" s="16">
        <v>14.9</v>
      </c>
      <c r="AM154" s="16" t="s">
        <v>25</v>
      </c>
    </row>
    <row r="155" spans="1:39" s="16" customFormat="1" ht="11.4">
      <c r="A155" s="16" t="s">
        <v>85</v>
      </c>
      <c r="B155" s="16">
        <v>19</v>
      </c>
      <c r="C155" s="16">
        <v>0</v>
      </c>
      <c r="D155" s="16">
        <v>16</v>
      </c>
      <c r="E155" s="16">
        <v>0</v>
      </c>
      <c r="F155" s="16">
        <v>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 t="s">
        <v>25</v>
      </c>
      <c r="P155" s="16" t="s">
        <v>85</v>
      </c>
      <c r="Q155" s="16">
        <v>0</v>
      </c>
      <c r="R155" s="16">
        <v>0</v>
      </c>
      <c r="S155" s="16">
        <v>3</v>
      </c>
      <c r="T155" s="16">
        <v>9</v>
      </c>
      <c r="U155" s="16">
        <v>5</v>
      </c>
      <c r="V155" s="16">
        <v>2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18.8</v>
      </c>
      <c r="AG155" s="16">
        <v>21.9</v>
      </c>
      <c r="AH155" s="16">
        <v>7</v>
      </c>
      <c r="AI155" s="16">
        <v>36.840000000000003</v>
      </c>
      <c r="AJ155" s="16">
        <v>19.2</v>
      </c>
      <c r="AK155" s="16">
        <v>3.7</v>
      </c>
      <c r="AL155" s="16">
        <v>13.7</v>
      </c>
      <c r="AM155" s="16" t="s">
        <v>25</v>
      </c>
    </row>
    <row r="156" spans="1:39" s="16" customFormat="1" ht="11.4">
      <c r="A156" s="16" t="s">
        <v>86</v>
      </c>
      <c r="B156" s="16">
        <v>14</v>
      </c>
      <c r="C156" s="16">
        <v>1</v>
      </c>
      <c r="D156" s="16">
        <v>12</v>
      </c>
      <c r="E156" s="16">
        <v>0</v>
      </c>
      <c r="F156" s="16">
        <v>0</v>
      </c>
      <c r="G156" s="16">
        <v>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s">
        <v>25</v>
      </c>
      <c r="P156" s="16" t="s">
        <v>86</v>
      </c>
      <c r="Q156" s="16">
        <v>0</v>
      </c>
      <c r="R156" s="16">
        <v>1</v>
      </c>
      <c r="S156" s="16">
        <v>4</v>
      </c>
      <c r="T156" s="16">
        <v>9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15.2</v>
      </c>
      <c r="AG156" s="16">
        <v>19.2</v>
      </c>
      <c r="AH156" s="16">
        <v>0</v>
      </c>
      <c r="AI156" s="16">
        <v>0</v>
      </c>
      <c r="AJ156" s="16">
        <v>15.7</v>
      </c>
      <c r="AK156" s="16">
        <v>3.4</v>
      </c>
      <c r="AL156" s="16">
        <v>11.7</v>
      </c>
      <c r="AM156" s="16" t="s">
        <v>25</v>
      </c>
    </row>
    <row r="157" spans="1:39" s="16" customFormat="1" ht="11.4">
      <c r="A157" s="16" t="s">
        <v>87</v>
      </c>
      <c r="B157" s="16">
        <v>19</v>
      </c>
      <c r="C157" s="16">
        <v>1</v>
      </c>
      <c r="D157" s="16">
        <v>17</v>
      </c>
      <c r="E157" s="16">
        <v>0</v>
      </c>
      <c r="F157" s="16">
        <v>1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 t="s">
        <v>25</v>
      </c>
      <c r="P157" s="16" t="s">
        <v>87</v>
      </c>
      <c r="Q157" s="16">
        <v>0</v>
      </c>
      <c r="R157" s="16">
        <v>0</v>
      </c>
      <c r="S157" s="16">
        <v>4</v>
      </c>
      <c r="T157" s="16">
        <v>12</v>
      </c>
      <c r="U157" s="16">
        <v>2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17.7</v>
      </c>
      <c r="AG157" s="16">
        <v>20</v>
      </c>
      <c r="AH157" s="16">
        <v>3</v>
      </c>
      <c r="AI157" s="16">
        <v>15.79</v>
      </c>
      <c r="AJ157" s="16">
        <v>17.600000000000001</v>
      </c>
      <c r="AK157" s="16">
        <v>3.6</v>
      </c>
      <c r="AL157" s="16">
        <v>12.6</v>
      </c>
      <c r="AM157" s="16" t="s">
        <v>25</v>
      </c>
    </row>
    <row r="158" spans="1:39" s="16" customFormat="1" ht="11.4">
      <c r="A158" s="16" t="s">
        <v>88</v>
      </c>
      <c r="B158" s="16">
        <v>17</v>
      </c>
      <c r="C158" s="16">
        <v>2</v>
      </c>
      <c r="D158" s="16">
        <v>14</v>
      </c>
      <c r="E158" s="16">
        <v>0</v>
      </c>
      <c r="F158" s="16">
        <v>1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 t="s">
        <v>25</v>
      </c>
      <c r="P158" s="16" t="s">
        <v>88</v>
      </c>
      <c r="Q158" s="16">
        <v>0</v>
      </c>
      <c r="R158" s="16">
        <v>0</v>
      </c>
      <c r="S158" s="16">
        <v>4</v>
      </c>
      <c r="T158" s="16">
        <v>9</v>
      </c>
      <c r="U158" s="16">
        <v>3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17.5</v>
      </c>
      <c r="AG158" s="16">
        <v>21.5</v>
      </c>
      <c r="AH158" s="16">
        <v>4</v>
      </c>
      <c r="AI158" s="16">
        <v>23.53</v>
      </c>
      <c r="AJ158" s="16">
        <v>16.5</v>
      </c>
      <c r="AK158" s="16">
        <v>3.4</v>
      </c>
      <c r="AL158" s="16">
        <v>11.5</v>
      </c>
      <c r="AM158" s="16" t="s">
        <v>25</v>
      </c>
    </row>
    <row r="159" spans="1:39" s="16" customFormat="1" ht="11.4">
      <c r="A159" s="16" t="s">
        <v>89</v>
      </c>
      <c r="B159" s="16">
        <v>11</v>
      </c>
      <c r="C159" s="16">
        <v>2</v>
      </c>
      <c r="D159" s="16">
        <v>7</v>
      </c>
      <c r="E159" s="16">
        <v>0</v>
      </c>
      <c r="F159" s="16">
        <v>2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s">
        <v>25</v>
      </c>
      <c r="P159" s="16" t="s">
        <v>89</v>
      </c>
      <c r="Q159" s="16">
        <v>0</v>
      </c>
      <c r="R159" s="16">
        <v>1</v>
      </c>
      <c r="S159" s="16">
        <v>1</v>
      </c>
      <c r="T159" s="16">
        <v>8</v>
      </c>
      <c r="U159" s="16">
        <v>0</v>
      </c>
      <c r="V159" s="16">
        <v>0</v>
      </c>
      <c r="W159" s="16">
        <v>1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17.3</v>
      </c>
      <c r="AG159" s="16">
        <v>21.7</v>
      </c>
      <c r="AH159" s="16">
        <v>1</v>
      </c>
      <c r="AI159" s="16">
        <v>9.0909999999999993</v>
      </c>
      <c r="AJ159" s="16">
        <v>17</v>
      </c>
      <c r="AK159" s="16">
        <v>5.2</v>
      </c>
      <c r="AL159" s="16">
        <v>27.1</v>
      </c>
      <c r="AM159" s="16" t="s">
        <v>25</v>
      </c>
    </row>
    <row r="160" spans="1:39" s="16" customFormat="1" ht="11.4">
      <c r="A160" s="16" t="s">
        <v>90</v>
      </c>
      <c r="B160" s="16">
        <v>15</v>
      </c>
      <c r="C160" s="16">
        <v>0</v>
      </c>
      <c r="D160" s="16">
        <v>14</v>
      </c>
      <c r="E160" s="16">
        <v>0</v>
      </c>
      <c r="F160" s="16">
        <v>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s">
        <v>25</v>
      </c>
      <c r="P160" s="16" t="s">
        <v>90</v>
      </c>
      <c r="Q160" s="16">
        <v>0</v>
      </c>
      <c r="R160" s="16">
        <v>1</v>
      </c>
      <c r="S160" s="16">
        <v>3</v>
      </c>
      <c r="T160" s="16">
        <v>5</v>
      </c>
      <c r="U160" s="16">
        <v>5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18.600000000000001</v>
      </c>
      <c r="AG160" s="16">
        <v>22.3</v>
      </c>
      <c r="AH160" s="16">
        <v>6</v>
      </c>
      <c r="AI160" s="16">
        <v>40</v>
      </c>
      <c r="AJ160" s="16">
        <v>19.2</v>
      </c>
      <c r="AK160" s="16">
        <v>4.5</v>
      </c>
      <c r="AL160" s="16">
        <v>20</v>
      </c>
      <c r="AM160" s="16" t="s">
        <v>25</v>
      </c>
    </row>
    <row r="161" spans="1:39" s="16" customFormat="1" ht="11.4">
      <c r="A161" s="16" t="s">
        <v>91</v>
      </c>
      <c r="B161" s="16">
        <v>9</v>
      </c>
      <c r="C161" s="16">
        <v>0</v>
      </c>
      <c r="D161" s="16">
        <v>9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 t="s">
        <v>25</v>
      </c>
      <c r="P161" s="16" t="s">
        <v>91</v>
      </c>
      <c r="Q161" s="16">
        <v>0</v>
      </c>
      <c r="R161" s="16">
        <v>1</v>
      </c>
      <c r="S161" s="16">
        <v>0</v>
      </c>
      <c r="T161" s="16">
        <v>6</v>
      </c>
      <c r="U161" s="16">
        <v>2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16.899999999999999</v>
      </c>
      <c r="AG161" s="16" t="s">
        <v>151</v>
      </c>
      <c r="AH161" s="16">
        <v>2</v>
      </c>
      <c r="AI161" s="16">
        <v>22.22</v>
      </c>
      <c r="AJ161" s="16" t="s">
        <v>151</v>
      </c>
      <c r="AK161" s="16">
        <v>3.7</v>
      </c>
      <c r="AL161" s="16">
        <v>13.7</v>
      </c>
      <c r="AM161" s="16" t="s">
        <v>25</v>
      </c>
    </row>
    <row r="162" spans="1:39" s="16" customFormat="1" ht="11.4">
      <c r="A162" s="16" t="s">
        <v>92</v>
      </c>
      <c r="B162" s="16">
        <v>17</v>
      </c>
      <c r="C162" s="16">
        <v>1</v>
      </c>
      <c r="D162" s="16">
        <v>15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 t="s">
        <v>25</v>
      </c>
      <c r="P162" s="16" t="s">
        <v>92</v>
      </c>
      <c r="Q162" s="16">
        <v>0</v>
      </c>
      <c r="R162" s="16">
        <v>1</v>
      </c>
      <c r="S162" s="16">
        <v>4</v>
      </c>
      <c r="T162" s="16">
        <v>7</v>
      </c>
      <c r="U162" s="16">
        <v>4</v>
      </c>
      <c r="V162" s="16">
        <v>1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17.5</v>
      </c>
      <c r="AG162" s="16">
        <v>23.3</v>
      </c>
      <c r="AH162" s="16">
        <v>5</v>
      </c>
      <c r="AI162" s="16">
        <v>29.41</v>
      </c>
      <c r="AJ162" s="16">
        <v>18.8</v>
      </c>
      <c r="AK162" s="16">
        <v>5.6</v>
      </c>
      <c r="AL162" s="16">
        <v>31.3</v>
      </c>
      <c r="AM162" s="16" t="s">
        <v>25</v>
      </c>
    </row>
    <row r="163" spans="1:39" s="16" customFormat="1" ht="11.4">
      <c r="A163" s="16" t="s">
        <v>93</v>
      </c>
      <c r="B163" s="16">
        <v>16</v>
      </c>
      <c r="C163" s="16">
        <v>1</v>
      </c>
      <c r="D163" s="16">
        <v>12</v>
      </c>
      <c r="E163" s="16">
        <v>0</v>
      </c>
      <c r="F163" s="16">
        <v>3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 t="s">
        <v>25</v>
      </c>
      <c r="P163" s="16" t="s">
        <v>93</v>
      </c>
      <c r="Q163" s="16">
        <v>0</v>
      </c>
      <c r="R163" s="16">
        <v>0</v>
      </c>
      <c r="S163" s="16">
        <v>6</v>
      </c>
      <c r="T163" s="16">
        <v>8</v>
      </c>
      <c r="U163" s="16">
        <v>2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16.3</v>
      </c>
      <c r="AG163" s="16">
        <v>21.4</v>
      </c>
      <c r="AH163" s="16">
        <v>2</v>
      </c>
      <c r="AI163" s="16">
        <v>12.5</v>
      </c>
      <c r="AJ163" s="16">
        <v>15.8</v>
      </c>
      <c r="AK163" s="16">
        <v>3.6</v>
      </c>
      <c r="AL163" s="16">
        <v>13</v>
      </c>
      <c r="AM163" s="16" t="s">
        <v>25</v>
      </c>
    </row>
    <row r="164" spans="1:39" s="16" customFormat="1" ht="11.4">
      <c r="A164" s="16" t="s">
        <v>94</v>
      </c>
      <c r="B164" s="16">
        <v>16</v>
      </c>
      <c r="C164" s="16">
        <v>0</v>
      </c>
      <c r="D164" s="16">
        <v>14</v>
      </c>
      <c r="E164" s="16">
        <v>0</v>
      </c>
      <c r="F164" s="16">
        <v>2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 t="s">
        <v>25</v>
      </c>
      <c r="P164" s="16" t="s">
        <v>94</v>
      </c>
      <c r="Q164" s="16">
        <v>0</v>
      </c>
      <c r="R164" s="16">
        <v>0</v>
      </c>
      <c r="S164" s="16">
        <v>3</v>
      </c>
      <c r="T164" s="16">
        <v>8</v>
      </c>
      <c r="U164" s="16">
        <v>4</v>
      </c>
      <c r="V164" s="16">
        <v>1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19.3</v>
      </c>
      <c r="AG164" s="16">
        <v>24.1</v>
      </c>
      <c r="AH164" s="16">
        <v>5</v>
      </c>
      <c r="AI164" s="16">
        <v>31.25</v>
      </c>
      <c r="AJ164" s="16">
        <v>19</v>
      </c>
      <c r="AK164" s="16">
        <v>3.7</v>
      </c>
      <c r="AL164" s="16">
        <v>13.3</v>
      </c>
      <c r="AM164" s="16" t="s">
        <v>25</v>
      </c>
    </row>
    <row r="165" spans="1:39" s="16" customFormat="1" ht="11.4">
      <c r="A165" s="16" t="s">
        <v>95</v>
      </c>
      <c r="B165" s="16">
        <v>9</v>
      </c>
      <c r="C165" s="16">
        <v>0</v>
      </c>
      <c r="D165" s="16">
        <v>9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 t="s">
        <v>25</v>
      </c>
      <c r="P165" s="16" t="s">
        <v>95</v>
      </c>
      <c r="Q165" s="16">
        <v>0</v>
      </c>
      <c r="R165" s="16">
        <v>0</v>
      </c>
      <c r="S165" s="16">
        <v>1</v>
      </c>
      <c r="T165" s="16">
        <v>3</v>
      </c>
      <c r="U165" s="16">
        <v>4</v>
      </c>
      <c r="V165" s="16">
        <v>0</v>
      </c>
      <c r="W165" s="16">
        <v>1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21</v>
      </c>
      <c r="AG165" s="16" t="s">
        <v>151</v>
      </c>
      <c r="AH165" s="16">
        <v>5</v>
      </c>
      <c r="AI165" s="16">
        <v>55.56</v>
      </c>
      <c r="AJ165" s="16" t="s">
        <v>151</v>
      </c>
      <c r="AK165" s="16">
        <v>5.4</v>
      </c>
      <c r="AL165" s="16">
        <v>29.5</v>
      </c>
      <c r="AM165" s="16" t="s">
        <v>25</v>
      </c>
    </row>
    <row r="166" spans="1:39" s="16" customFormat="1" ht="11.4">
      <c r="A166" s="16" t="s">
        <v>96</v>
      </c>
      <c r="B166" s="16">
        <v>14</v>
      </c>
      <c r="C166" s="16">
        <v>2</v>
      </c>
      <c r="D166" s="16">
        <v>11</v>
      </c>
      <c r="E166" s="16">
        <v>0</v>
      </c>
      <c r="F166" s="16">
        <v>1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25</v>
      </c>
      <c r="P166" s="16" t="s">
        <v>96</v>
      </c>
      <c r="Q166" s="16">
        <v>0</v>
      </c>
      <c r="R166" s="16">
        <v>0</v>
      </c>
      <c r="S166" s="16">
        <v>1</v>
      </c>
      <c r="T166" s="16">
        <v>8</v>
      </c>
      <c r="U166" s="16">
        <v>4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19.5</v>
      </c>
      <c r="AG166" s="16">
        <v>23.4</v>
      </c>
      <c r="AH166" s="16">
        <v>5</v>
      </c>
      <c r="AI166" s="16">
        <v>35.71</v>
      </c>
      <c r="AJ166" s="16">
        <v>18.899999999999999</v>
      </c>
      <c r="AK166" s="16">
        <v>3.8</v>
      </c>
      <c r="AL166" s="16">
        <v>14.5</v>
      </c>
      <c r="AM166" s="16" t="s">
        <v>25</v>
      </c>
    </row>
    <row r="167" spans="1:39" s="16" customFormat="1" ht="11.4">
      <c r="A167" s="16" t="s">
        <v>97</v>
      </c>
      <c r="B167" s="16">
        <v>11</v>
      </c>
      <c r="C167" s="16">
        <v>0</v>
      </c>
      <c r="D167" s="16">
        <v>9</v>
      </c>
      <c r="E167" s="16">
        <v>0</v>
      </c>
      <c r="F167" s="16">
        <v>2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25</v>
      </c>
      <c r="P167" s="16" t="s">
        <v>97</v>
      </c>
      <c r="Q167" s="16">
        <v>0</v>
      </c>
      <c r="R167" s="16">
        <v>4</v>
      </c>
      <c r="S167" s="16">
        <v>1</v>
      </c>
      <c r="T167" s="16">
        <v>4</v>
      </c>
      <c r="U167" s="16">
        <v>2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14</v>
      </c>
      <c r="AG167" s="16">
        <v>20.2</v>
      </c>
      <c r="AH167" s="16">
        <v>2</v>
      </c>
      <c r="AI167" s="16">
        <v>18.18</v>
      </c>
      <c r="AJ167" s="16">
        <v>17.600000000000001</v>
      </c>
      <c r="AK167" s="16">
        <v>6</v>
      </c>
      <c r="AL167" s="16">
        <v>36.200000000000003</v>
      </c>
      <c r="AM167" s="16" t="s">
        <v>25</v>
      </c>
    </row>
    <row r="168" spans="1:39" s="16" customFormat="1" ht="11.4">
      <c r="A168" s="16" t="s">
        <v>98</v>
      </c>
      <c r="B168" s="16">
        <v>16</v>
      </c>
      <c r="C168" s="16">
        <v>0</v>
      </c>
      <c r="D168" s="16">
        <v>15</v>
      </c>
      <c r="E168" s="16">
        <v>0</v>
      </c>
      <c r="F168" s="16">
        <v>1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 t="s">
        <v>25</v>
      </c>
      <c r="P168" s="16" t="s">
        <v>98</v>
      </c>
      <c r="Q168" s="16">
        <v>0</v>
      </c>
      <c r="R168" s="16">
        <v>1</v>
      </c>
      <c r="S168" s="16">
        <v>2</v>
      </c>
      <c r="T168" s="16">
        <v>10</v>
      </c>
      <c r="U168" s="16">
        <v>3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17.600000000000001</v>
      </c>
      <c r="AG168" s="16">
        <v>22.7</v>
      </c>
      <c r="AH168" s="16">
        <v>3</v>
      </c>
      <c r="AI168" s="16">
        <v>18.75</v>
      </c>
      <c r="AJ168" s="16">
        <v>18</v>
      </c>
      <c r="AK168" s="16">
        <v>4.4000000000000004</v>
      </c>
      <c r="AL168" s="16">
        <v>18.899999999999999</v>
      </c>
      <c r="AM168" s="16" t="s">
        <v>25</v>
      </c>
    </row>
    <row r="169" spans="1:39" s="16" customFormat="1" ht="11.4">
      <c r="A169" s="16" t="s">
        <v>99</v>
      </c>
      <c r="B169" s="16">
        <v>18</v>
      </c>
      <c r="C169" s="16">
        <v>0</v>
      </c>
      <c r="D169" s="16">
        <v>17</v>
      </c>
      <c r="E169" s="16">
        <v>0</v>
      </c>
      <c r="F169" s="16">
        <v>1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 t="s">
        <v>25</v>
      </c>
      <c r="P169" s="16" t="s">
        <v>99</v>
      </c>
      <c r="Q169" s="16">
        <v>0</v>
      </c>
      <c r="R169" s="16">
        <v>0</v>
      </c>
      <c r="S169" s="16">
        <v>2</v>
      </c>
      <c r="T169" s="16">
        <v>6</v>
      </c>
      <c r="U169" s="16">
        <v>9</v>
      </c>
      <c r="V169" s="16">
        <v>1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19.8</v>
      </c>
      <c r="AG169" s="16">
        <v>24.5</v>
      </c>
      <c r="AH169" s="16">
        <v>10</v>
      </c>
      <c r="AI169" s="16">
        <v>55.56</v>
      </c>
      <c r="AJ169" s="16">
        <v>20.2</v>
      </c>
      <c r="AK169" s="16">
        <v>4.5</v>
      </c>
      <c r="AL169" s="16">
        <v>20.5</v>
      </c>
      <c r="AM169" s="16" t="s">
        <v>25</v>
      </c>
    </row>
    <row r="170" spans="1:39" s="16" customFormat="1" ht="11.4">
      <c r="A170" s="16" t="s">
        <v>100</v>
      </c>
      <c r="B170" s="16">
        <v>18</v>
      </c>
      <c r="C170" s="16">
        <v>0</v>
      </c>
      <c r="D170" s="16">
        <v>18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 t="s">
        <v>25</v>
      </c>
      <c r="P170" s="16" t="s">
        <v>100</v>
      </c>
      <c r="Q170" s="16">
        <v>0</v>
      </c>
      <c r="R170" s="16">
        <v>0</v>
      </c>
      <c r="S170" s="16">
        <v>3</v>
      </c>
      <c r="T170" s="16">
        <v>11</v>
      </c>
      <c r="U170" s="16">
        <v>4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17.7</v>
      </c>
      <c r="AG170" s="16">
        <v>20.5</v>
      </c>
      <c r="AH170" s="16">
        <v>4</v>
      </c>
      <c r="AI170" s="16">
        <v>22.22</v>
      </c>
      <c r="AJ170" s="16">
        <v>18.8</v>
      </c>
      <c r="AK170" s="16">
        <v>2.5</v>
      </c>
      <c r="AL170" s="16">
        <v>6.3</v>
      </c>
      <c r="AM170" s="16" t="s">
        <v>25</v>
      </c>
    </row>
    <row r="171" spans="1:39" s="16" customFormat="1" ht="11.4">
      <c r="A171" s="16" t="s">
        <v>101</v>
      </c>
      <c r="B171" s="16">
        <v>16</v>
      </c>
      <c r="C171" s="16">
        <v>1</v>
      </c>
      <c r="D171" s="16">
        <v>13</v>
      </c>
      <c r="E171" s="16">
        <v>0</v>
      </c>
      <c r="F171" s="16">
        <v>2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 t="s">
        <v>25</v>
      </c>
      <c r="P171" s="16" t="s">
        <v>101</v>
      </c>
      <c r="Q171" s="16">
        <v>0</v>
      </c>
      <c r="R171" s="16">
        <v>1</v>
      </c>
      <c r="S171" s="16">
        <v>4</v>
      </c>
      <c r="T171" s="16">
        <v>2</v>
      </c>
      <c r="U171" s="16">
        <v>8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19.3</v>
      </c>
      <c r="AG171" s="16">
        <v>24.3</v>
      </c>
      <c r="AH171" s="16">
        <v>9</v>
      </c>
      <c r="AI171" s="16">
        <v>56.25</v>
      </c>
      <c r="AJ171" s="16">
        <v>21.3</v>
      </c>
      <c r="AK171" s="16">
        <v>5.6</v>
      </c>
      <c r="AL171" s="16">
        <v>31.5</v>
      </c>
      <c r="AM171" s="16" t="s">
        <v>25</v>
      </c>
    </row>
    <row r="172" spans="1:39" s="16" customFormat="1" ht="11.4">
      <c r="A172" s="16" t="s">
        <v>102</v>
      </c>
      <c r="B172" s="16">
        <v>15</v>
      </c>
      <c r="C172" s="16">
        <v>0</v>
      </c>
      <c r="D172" s="16">
        <v>11</v>
      </c>
      <c r="E172" s="16">
        <v>0</v>
      </c>
      <c r="F172" s="16">
        <v>4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 t="s">
        <v>25</v>
      </c>
      <c r="P172" s="16" t="s">
        <v>102</v>
      </c>
      <c r="Q172" s="16">
        <v>0</v>
      </c>
      <c r="R172" s="16">
        <v>0</v>
      </c>
      <c r="S172" s="16">
        <v>2</v>
      </c>
      <c r="T172" s="16">
        <v>7</v>
      </c>
      <c r="U172" s="16">
        <v>4</v>
      </c>
      <c r="V172" s="16">
        <v>1</v>
      </c>
      <c r="W172" s="16">
        <v>1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20</v>
      </c>
      <c r="AG172" s="16">
        <v>24.8</v>
      </c>
      <c r="AH172" s="16">
        <v>6</v>
      </c>
      <c r="AI172" s="16">
        <v>40</v>
      </c>
      <c r="AJ172" s="16">
        <v>19.2</v>
      </c>
      <c r="AK172" s="16">
        <v>5.0999999999999996</v>
      </c>
      <c r="AL172" s="16">
        <v>25.9</v>
      </c>
      <c r="AM172" s="16" t="s">
        <v>25</v>
      </c>
    </row>
    <row r="173" spans="1:39" s="16" customFormat="1" ht="11.4">
      <c r="A173" s="16" t="s">
        <v>103</v>
      </c>
      <c r="B173" s="16">
        <v>14</v>
      </c>
      <c r="C173" s="16">
        <v>0</v>
      </c>
      <c r="D173" s="16">
        <v>11</v>
      </c>
      <c r="E173" s="16">
        <v>0</v>
      </c>
      <c r="F173" s="16">
        <v>3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 t="s">
        <v>25</v>
      </c>
      <c r="P173" s="16" t="s">
        <v>103</v>
      </c>
      <c r="Q173" s="16">
        <v>0</v>
      </c>
      <c r="R173" s="16">
        <v>0</v>
      </c>
      <c r="S173" s="16">
        <v>5</v>
      </c>
      <c r="T173" s="16">
        <v>8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16</v>
      </c>
      <c r="AG173" s="16">
        <v>19.5</v>
      </c>
      <c r="AH173" s="16">
        <v>1</v>
      </c>
      <c r="AI173" s="16">
        <v>7.1429999999999998</v>
      </c>
      <c r="AJ173" s="16">
        <v>16.2</v>
      </c>
      <c r="AK173" s="16">
        <v>3.1</v>
      </c>
      <c r="AL173" s="16">
        <v>9.6999999999999993</v>
      </c>
      <c r="AM173" s="16" t="s">
        <v>25</v>
      </c>
    </row>
    <row r="174" spans="1:39" s="16" customFormat="1" ht="11.4">
      <c r="A174" s="16" t="s">
        <v>104</v>
      </c>
      <c r="B174" s="16">
        <v>20</v>
      </c>
      <c r="C174" s="16">
        <v>2</v>
      </c>
      <c r="D174" s="16">
        <v>15</v>
      </c>
      <c r="E174" s="16">
        <v>0</v>
      </c>
      <c r="F174" s="16">
        <v>3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 t="s">
        <v>25</v>
      </c>
      <c r="P174" s="16" t="s">
        <v>104</v>
      </c>
      <c r="Q174" s="16">
        <v>0</v>
      </c>
      <c r="R174" s="16">
        <v>0</v>
      </c>
      <c r="S174" s="16">
        <v>4</v>
      </c>
      <c r="T174" s="16">
        <v>9</v>
      </c>
      <c r="U174" s="16">
        <v>4</v>
      </c>
      <c r="V174" s="16">
        <v>3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19.100000000000001</v>
      </c>
      <c r="AG174" s="16">
        <v>25.2</v>
      </c>
      <c r="AH174" s="16">
        <v>7</v>
      </c>
      <c r="AI174" s="16">
        <v>35</v>
      </c>
      <c r="AJ174" s="16">
        <v>18.8</v>
      </c>
      <c r="AK174" s="16">
        <v>4.0999999999999996</v>
      </c>
      <c r="AL174" s="16">
        <v>16.5</v>
      </c>
      <c r="AM174" s="16" t="s">
        <v>25</v>
      </c>
    </row>
    <row r="175" spans="1:39" s="16" customFormat="1" ht="11.4">
      <c r="A175" s="16" t="s">
        <v>105</v>
      </c>
      <c r="B175" s="16">
        <v>14</v>
      </c>
      <c r="C175" s="16">
        <v>0</v>
      </c>
      <c r="D175" s="16">
        <v>12</v>
      </c>
      <c r="E175" s="16">
        <v>0</v>
      </c>
      <c r="F175" s="16">
        <v>2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 t="s">
        <v>25</v>
      </c>
      <c r="P175" s="16" t="s">
        <v>105</v>
      </c>
      <c r="Q175" s="16">
        <v>0</v>
      </c>
      <c r="R175" s="16">
        <v>1</v>
      </c>
      <c r="S175" s="16">
        <v>1</v>
      </c>
      <c r="T175" s="16">
        <v>8</v>
      </c>
      <c r="U175" s="16">
        <v>4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17.3</v>
      </c>
      <c r="AG175" s="16">
        <v>22</v>
      </c>
      <c r="AH175" s="16">
        <v>4</v>
      </c>
      <c r="AI175" s="16">
        <v>28.57</v>
      </c>
      <c r="AJ175" s="16">
        <v>17.5</v>
      </c>
      <c r="AK175" s="16">
        <v>4.0999999999999996</v>
      </c>
      <c r="AL175" s="16">
        <v>17.100000000000001</v>
      </c>
      <c r="AM175" s="16" t="s">
        <v>25</v>
      </c>
    </row>
    <row r="176" spans="1:39" s="16" customFormat="1" ht="11.4">
      <c r="A176" s="16" t="s">
        <v>106</v>
      </c>
      <c r="B176" s="16">
        <v>15</v>
      </c>
      <c r="C176" s="16">
        <v>0</v>
      </c>
      <c r="D176" s="16">
        <v>15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 t="s">
        <v>25</v>
      </c>
      <c r="P176" s="16" t="s">
        <v>106</v>
      </c>
      <c r="Q176" s="16">
        <v>0</v>
      </c>
      <c r="R176" s="16">
        <v>0</v>
      </c>
      <c r="S176" s="16">
        <v>2</v>
      </c>
      <c r="T176" s="16">
        <v>10</v>
      </c>
      <c r="U176" s="16">
        <v>3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17.899999999999999</v>
      </c>
      <c r="AG176" s="16">
        <v>21.5</v>
      </c>
      <c r="AH176" s="16">
        <v>3</v>
      </c>
      <c r="AI176" s="16">
        <v>20</v>
      </c>
      <c r="AJ176" s="16">
        <v>17.5</v>
      </c>
      <c r="AK176" s="16">
        <v>2.6</v>
      </c>
      <c r="AL176" s="16">
        <v>6.9</v>
      </c>
      <c r="AM176" s="16" t="s">
        <v>25</v>
      </c>
    </row>
    <row r="177" spans="1:39" s="16" customFormat="1" ht="11.4">
      <c r="A177" s="16" t="s">
        <v>107</v>
      </c>
      <c r="B177" s="16">
        <v>22</v>
      </c>
      <c r="C177" s="16">
        <v>0</v>
      </c>
      <c r="D177" s="16">
        <v>16</v>
      </c>
      <c r="E177" s="16">
        <v>0</v>
      </c>
      <c r="F177" s="16">
        <v>6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 t="s">
        <v>25</v>
      </c>
      <c r="P177" s="16" t="s">
        <v>107</v>
      </c>
      <c r="Q177" s="16">
        <v>0</v>
      </c>
      <c r="R177" s="16">
        <v>2</v>
      </c>
      <c r="S177" s="16">
        <v>4</v>
      </c>
      <c r="T177" s="16">
        <v>13</v>
      </c>
      <c r="U177" s="16">
        <v>3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16.2</v>
      </c>
      <c r="AG177" s="16">
        <v>20.5</v>
      </c>
      <c r="AH177" s="16">
        <v>3</v>
      </c>
      <c r="AI177" s="16">
        <v>13.64</v>
      </c>
      <c r="AJ177" s="16">
        <v>15.8</v>
      </c>
      <c r="AK177" s="16">
        <v>3.4</v>
      </c>
      <c r="AL177" s="16">
        <v>11.7</v>
      </c>
      <c r="AM177" s="16" t="s">
        <v>25</v>
      </c>
    </row>
    <row r="178" spans="1:39" s="16" customFormat="1" ht="11.4">
      <c r="A178" s="16" t="s">
        <v>108</v>
      </c>
      <c r="B178" s="16">
        <v>16</v>
      </c>
      <c r="C178" s="16">
        <v>0</v>
      </c>
      <c r="D178" s="16">
        <v>15</v>
      </c>
      <c r="E178" s="16">
        <v>0</v>
      </c>
      <c r="F178" s="16">
        <v>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 t="s">
        <v>25</v>
      </c>
      <c r="P178" s="16" t="s">
        <v>108</v>
      </c>
      <c r="Q178" s="16">
        <v>0</v>
      </c>
      <c r="R178" s="16">
        <v>0</v>
      </c>
      <c r="S178" s="16">
        <v>4</v>
      </c>
      <c r="T178" s="16">
        <v>11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16.899999999999999</v>
      </c>
      <c r="AG178" s="16">
        <v>19.399999999999999</v>
      </c>
      <c r="AH178" s="16">
        <v>1</v>
      </c>
      <c r="AI178" s="16">
        <v>6.25</v>
      </c>
      <c r="AJ178" s="16">
        <v>17.399999999999999</v>
      </c>
      <c r="AK178" s="16">
        <v>3</v>
      </c>
      <c r="AL178" s="16">
        <v>9.1</v>
      </c>
      <c r="AM178" s="16" t="s">
        <v>25</v>
      </c>
    </row>
    <row r="179" spans="1:39" s="16" customFormat="1" ht="11.4">
      <c r="A179" s="16" t="s">
        <v>109</v>
      </c>
      <c r="B179" s="16">
        <v>20</v>
      </c>
      <c r="C179" s="16">
        <v>2</v>
      </c>
      <c r="D179" s="16">
        <v>17</v>
      </c>
      <c r="E179" s="16">
        <v>0</v>
      </c>
      <c r="F179" s="16">
        <v>1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25</v>
      </c>
      <c r="P179" s="16" t="s">
        <v>109</v>
      </c>
      <c r="Q179" s="16">
        <v>0</v>
      </c>
      <c r="R179" s="16">
        <v>2</v>
      </c>
      <c r="S179" s="16">
        <v>5</v>
      </c>
      <c r="T179" s="16">
        <v>9</v>
      </c>
      <c r="U179" s="16">
        <v>4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16.600000000000001</v>
      </c>
      <c r="AG179" s="16">
        <v>22.5</v>
      </c>
      <c r="AH179" s="16">
        <v>4</v>
      </c>
      <c r="AI179" s="16">
        <v>20</v>
      </c>
      <c r="AJ179" s="16">
        <v>17</v>
      </c>
      <c r="AK179" s="16">
        <v>4.7</v>
      </c>
      <c r="AL179" s="16">
        <v>22.5</v>
      </c>
      <c r="AM179" s="16" t="s">
        <v>25</v>
      </c>
    </row>
    <row r="180" spans="1:39" s="16" customFormat="1" ht="11.4">
      <c r="A180" s="16" t="s">
        <v>110</v>
      </c>
      <c r="B180" s="16">
        <v>16</v>
      </c>
      <c r="C180" s="16">
        <v>0</v>
      </c>
      <c r="D180" s="16">
        <v>15</v>
      </c>
      <c r="E180" s="16">
        <v>0</v>
      </c>
      <c r="F180" s="16">
        <v>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 t="s">
        <v>25</v>
      </c>
      <c r="P180" s="16" t="s">
        <v>110</v>
      </c>
      <c r="Q180" s="16">
        <v>0</v>
      </c>
      <c r="R180" s="16">
        <v>1</v>
      </c>
      <c r="S180" s="16">
        <v>6</v>
      </c>
      <c r="T180" s="16">
        <v>6</v>
      </c>
      <c r="U180" s="16">
        <v>3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16.2</v>
      </c>
      <c r="AG180" s="16">
        <v>20.3</v>
      </c>
      <c r="AH180" s="16">
        <v>3</v>
      </c>
      <c r="AI180" s="16">
        <v>18.75</v>
      </c>
      <c r="AJ180" s="16">
        <v>15.9</v>
      </c>
      <c r="AK180" s="16">
        <v>3.6</v>
      </c>
      <c r="AL180" s="16">
        <v>12.7</v>
      </c>
      <c r="AM180" s="16" t="s">
        <v>25</v>
      </c>
    </row>
    <row r="181" spans="1:39" s="16" customFormat="1" ht="11.4">
      <c r="A181" s="16" t="s">
        <v>111</v>
      </c>
      <c r="B181" s="16">
        <v>15</v>
      </c>
      <c r="C181" s="16">
        <v>1</v>
      </c>
      <c r="D181" s="16">
        <v>13</v>
      </c>
      <c r="E181" s="16">
        <v>0</v>
      </c>
      <c r="F181" s="16">
        <v>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 t="s">
        <v>25</v>
      </c>
      <c r="P181" s="16" t="s">
        <v>111</v>
      </c>
      <c r="Q181" s="16">
        <v>0</v>
      </c>
      <c r="R181" s="16">
        <v>2</v>
      </c>
      <c r="S181" s="16">
        <v>4</v>
      </c>
      <c r="T181" s="16">
        <v>5</v>
      </c>
      <c r="U181" s="16">
        <v>3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16.899999999999999</v>
      </c>
      <c r="AG181" s="16">
        <v>23.6</v>
      </c>
      <c r="AH181" s="16">
        <v>4</v>
      </c>
      <c r="AI181" s="16">
        <v>26.67</v>
      </c>
      <c r="AJ181" s="16">
        <v>16.2</v>
      </c>
      <c r="AK181" s="16">
        <v>5.6</v>
      </c>
      <c r="AL181" s="16">
        <v>31.9</v>
      </c>
      <c r="AM181" s="16" t="s">
        <v>25</v>
      </c>
    </row>
    <row r="182" spans="1:39" s="16" customFormat="1" ht="11.4">
      <c r="A182" s="16" t="s">
        <v>112</v>
      </c>
      <c r="B182" s="16">
        <v>20</v>
      </c>
      <c r="C182" s="16">
        <v>3</v>
      </c>
      <c r="D182" s="16">
        <v>15</v>
      </c>
      <c r="E182" s="16">
        <v>0</v>
      </c>
      <c r="F182" s="16">
        <v>2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 t="s">
        <v>25</v>
      </c>
      <c r="P182" s="16" t="s">
        <v>112</v>
      </c>
      <c r="Q182" s="16">
        <v>0</v>
      </c>
      <c r="R182" s="16">
        <v>2</v>
      </c>
      <c r="S182" s="16">
        <v>3</v>
      </c>
      <c r="T182" s="16">
        <v>9</v>
      </c>
      <c r="U182" s="16">
        <v>6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17.5</v>
      </c>
      <c r="AG182" s="16">
        <v>22</v>
      </c>
      <c r="AH182" s="16">
        <v>6</v>
      </c>
      <c r="AI182" s="16">
        <v>30</v>
      </c>
      <c r="AJ182" s="16">
        <v>17.899999999999999</v>
      </c>
      <c r="AK182" s="16">
        <v>4.0999999999999996</v>
      </c>
      <c r="AL182" s="16">
        <v>17</v>
      </c>
      <c r="AM182" s="16" t="s">
        <v>25</v>
      </c>
    </row>
    <row r="183" spans="1:39" s="16" customFormat="1" ht="11.4">
      <c r="A183" s="16" t="s">
        <v>113</v>
      </c>
      <c r="B183" s="16">
        <v>17</v>
      </c>
      <c r="C183" s="16">
        <v>0</v>
      </c>
      <c r="D183" s="16">
        <v>15</v>
      </c>
      <c r="E183" s="16">
        <v>0</v>
      </c>
      <c r="F183" s="16">
        <v>2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 t="s">
        <v>25</v>
      </c>
      <c r="P183" s="16" t="s">
        <v>113</v>
      </c>
      <c r="Q183" s="16">
        <v>0</v>
      </c>
      <c r="R183" s="16">
        <v>0</v>
      </c>
      <c r="S183" s="16">
        <v>7</v>
      </c>
      <c r="T183" s="16">
        <v>5</v>
      </c>
      <c r="U183" s="16">
        <v>4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17.399999999999999</v>
      </c>
      <c r="AG183" s="16">
        <v>23.3</v>
      </c>
      <c r="AH183" s="16">
        <v>5</v>
      </c>
      <c r="AI183" s="16">
        <v>29.41</v>
      </c>
      <c r="AJ183" s="16">
        <v>15.8</v>
      </c>
      <c r="AK183" s="16">
        <v>4.5999999999999996</v>
      </c>
      <c r="AL183" s="16">
        <v>21.1</v>
      </c>
      <c r="AM183" s="16" t="s">
        <v>25</v>
      </c>
    </row>
    <row r="184" spans="1:39" s="16" customFormat="1" ht="11.4">
      <c r="A184" s="16" t="s">
        <v>114</v>
      </c>
      <c r="B184" s="16">
        <v>21</v>
      </c>
      <c r="C184" s="16">
        <v>1</v>
      </c>
      <c r="D184" s="16">
        <v>18</v>
      </c>
      <c r="E184" s="16">
        <v>0</v>
      </c>
      <c r="F184" s="16">
        <v>2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 t="s">
        <v>25</v>
      </c>
      <c r="P184" s="16" t="s">
        <v>114</v>
      </c>
      <c r="Q184" s="16">
        <v>0</v>
      </c>
      <c r="R184" s="16">
        <v>0</v>
      </c>
      <c r="S184" s="16">
        <v>4</v>
      </c>
      <c r="T184" s="16">
        <v>10</v>
      </c>
      <c r="U184" s="16">
        <v>4</v>
      </c>
      <c r="V184" s="16">
        <v>1</v>
      </c>
      <c r="W184" s="16">
        <v>2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19.2</v>
      </c>
      <c r="AG184" s="16">
        <v>26.7</v>
      </c>
      <c r="AH184" s="16">
        <v>7</v>
      </c>
      <c r="AI184" s="16">
        <v>33.33</v>
      </c>
      <c r="AJ184" s="16">
        <v>18.5</v>
      </c>
      <c r="AK184" s="16">
        <v>5.6</v>
      </c>
      <c r="AL184" s="16">
        <v>30.9</v>
      </c>
      <c r="AM184" s="16" t="s">
        <v>25</v>
      </c>
    </row>
    <row r="185" spans="1:39" s="16" customFormat="1" ht="11.4">
      <c r="A185" s="16" t="s">
        <v>115</v>
      </c>
      <c r="B185" s="16">
        <v>28</v>
      </c>
      <c r="C185" s="16">
        <v>1</v>
      </c>
      <c r="D185" s="16">
        <v>21</v>
      </c>
      <c r="E185" s="16">
        <v>0</v>
      </c>
      <c r="F185" s="16">
        <v>5</v>
      </c>
      <c r="G185" s="16">
        <v>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 t="s">
        <v>25</v>
      </c>
      <c r="P185" s="16" t="s">
        <v>115</v>
      </c>
      <c r="Q185" s="16">
        <v>0</v>
      </c>
      <c r="R185" s="16">
        <v>0</v>
      </c>
      <c r="S185" s="16">
        <v>6</v>
      </c>
      <c r="T185" s="16">
        <v>13</v>
      </c>
      <c r="U185" s="16">
        <v>8</v>
      </c>
      <c r="V185" s="16">
        <v>1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17.899999999999999</v>
      </c>
      <c r="AG185" s="16">
        <v>22.9</v>
      </c>
      <c r="AH185" s="16">
        <v>9</v>
      </c>
      <c r="AI185" s="16">
        <v>32.14</v>
      </c>
      <c r="AJ185" s="16">
        <v>17.5</v>
      </c>
      <c r="AK185" s="16">
        <v>4.0999999999999996</v>
      </c>
      <c r="AL185" s="16">
        <v>16.8</v>
      </c>
      <c r="AM185" s="16" t="s">
        <v>25</v>
      </c>
    </row>
    <row r="186" spans="1:39" s="16" customFormat="1" ht="11.4">
      <c r="A186" s="16" t="s">
        <v>116</v>
      </c>
      <c r="B186" s="16">
        <v>30</v>
      </c>
      <c r="C186" s="16">
        <v>0</v>
      </c>
      <c r="D186" s="16">
        <v>28</v>
      </c>
      <c r="E186" s="16">
        <v>0</v>
      </c>
      <c r="F186" s="16">
        <v>2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 t="s">
        <v>25</v>
      </c>
      <c r="P186" s="16" t="s">
        <v>116</v>
      </c>
      <c r="Q186" s="16">
        <v>0</v>
      </c>
      <c r="R186" s="16">
        <v>0</v>
      </c>
      <c r="S186" s="16">
        <v>7</v>
      </c>
      <c r="T186" s="16">
        <v>17</v>
      </c>
      <c r="U186" s="16">
        <v>5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17.899999999999999</v>
      </c>
      <c r="AG186" s="16">
        <v>21.3</v>
      </c>
      <c r="AH186" s="16">
        <v>6</v>
      </c>
      <c r="AI186" s="16">
        <v>20</v>
      </c>
      <c r="AJ186" s="16">
        <v>17.3</v>
      </c>
      <c r="AK186" s="16">
        <v>3.5</v>
      </c>
      <c r="AL186" s="16">
        <v>12</v>
      </c>
      <c r="AM186" s="16" t="s">
        <v>25</v>
      </c>
    </row>
    <row r="187" spans="1:39" s="16" customFormat="1" ht="11.4">
      <c r="A187" s="16" t="s">
        <v>117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6" t="s">
        <v>25</v>
      </c>
    </row>
    <row r="188" spans="1:39" s="16" customFormat="1" ht="11.4">
      <c r="A188" s="16" t="s">
        <v>118</v>
      </c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6" t="s">
        <v>25</v>
      </c>
    </row>
    <row r="189" spans="1:39" s="16" customFormat="1" ht="11.4">
      <c r="A189" s="16" t="s">
        <v>119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6" t="s">
        <v>25</v>
      </c>
    </row>
    <row r="190" spans="1:39" s="16" customFormat="1" ht="11.4">
      <c r="A190" s="16" t="s">
        <v>120</v>
      </c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6" t="s">
        <v>25</v>
      </c>
    </row>
    <row r="191" spans="1:39" s="16" customFormat="1" ht="11.4">
      <c r="A191" s="16" t="s">
        <v>121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6" t="s">
        <v>25</v>
      </c>
    </row>
    <row r="192" spans="1:39" s="16" customFormat="1" ht="11.4">
      <c r="A192" s="16" t="s">
        <v>122</v>
      </c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6" t="s">
        <v>25</v>
      </c>
    </row>
    <row r="193" spans="1:39" s="16" customFormat="1" ht="11.4">
      <c r="A193" s="16" t="s">
        <v>123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6" t="s">
        <v>25</v>
      </c>
    </row>
    <row r="194" spans="1:39" s="16" customFormat="1" ht="11.4">
      <c r="A194" s="16" t="s">
        <v>124</v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6" t="s">
        <v>25</v>
      </c>
    </row>
    <row r="195" spans="1:39" s="16" customFormat="1" ht="11.4">
      <c r="A195" s="16" t="s">
        <v>125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6" t="s">
        <v>25</v>
      </c>
    </row>
    <row r="196" spans="1:39" s="16" customFormat="1" ht="11.4">
      <c r="A196" s="16" t="s">
        <v>126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6" t="s">
        <v>25</v>
      </c>
    </row>
    <row r="197" spans="1:39" s="16" customFormat="1" ht="11.4">
      <c r="A197" s="16" t="s">
        <v>127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6" t="s">
        <v>25</v>
      </c>
    </row>
    <row r="198" spans="1:39" s="16" customFormat="1" ht="11.4">
      <c r="A198" s="16" t="s">
        <v>128</v>
      </c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6" t="s">
        <v>25</v>
      </c>
    </row>
    <row r="199" spans="1:39" s="16" customFormat="1" ht="11.4">
      <c r="A199" s="16" t="s">
        <v>129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6" t="s">
        <v>25</v>
      </c>
    </row>
    <row r="200" spans="1:39" s="16" customFormat="1" ht="11.4">
      <c r="A200" s="16" t="s">
        <v>130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6" t="s">
        <v>25</v>
      </c>
    </row>
    <row r="201" spans="1:39" s="16" customFormat="1" ht="11.4">
      <c r="A201" s="16" t="s">
        <v>131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6" t="s">
        <v>25</v>
      </c>
    </row>
    <row r="202" spans="1:39" s="16" customFormat="1" ht="11.4">
      <c r="A202" s="16" t="s">
        <v>132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6" t="s">
        <v>25</v>
      </c>
    </row>
    <row r="203" spans="1:39" s="16" customFormat="1" ht="11.4">
      <c r="A203" s="16" t="s">
        <v>133</v>
      </c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6" t="s">
        <v>25</v>
      </c>
    </row>
    <row r="204" spans="1:39" s="16" customFormat="1" ht="11.4">
      <c r="A204" s="16" t="s">
        <v>134</v>
      </c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6" t="s">
        <v>25</v>
      </c>
    </row>
    <row r="205" spans="1:39" s="16" customFormat="1" ht="11.4">
      <c r="A205" s="16" t="s">
        <v>135</v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6" t="s">
        <v>25</v>
      </c>
    </row>
    <row r="206" spans="1:39" s="16" customFormat="1" ht="11.4">
      <c r="A206" s="16" t="s">
        <v>136</v>
      </c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6" t="s">
        <v>25</v>
      </c>
    </row>
    <row r="207" spans="1:39" s="16" customFormat="1" ht="11.4">
      <c r="A207" s="16" t="s">
        <v>137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6" t="s">
        <v>25</v>
      </c>
    </row>
    <row r="208" spans="1:39" s="16" customFormat="1" ht="11.4">
      <c r="A208" s="16" t="s">
        <v>138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6" t="s">
        <v>25</v>
      </c>
    </row>
    <row r="209" spans="1:39" s="16" customFormat="1" ht="11.4">
      <c r="A209" s="16" t="s">
        <v>139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6" t="s">
        <v>25</v>
      </c>
    </row>
    <row r="210" spans="1:39" s="16" customFormat="1" ht="11.4">
      <c r="A210" s="16" t="s">
        <v>140</v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6" t="s">
        <v>25</v>
      </c>
    </row>
    <row r="211" spans="1:39" s="16" customFormat="1" ht="11.4">
      <c r="A211" s="16" t="s">
        <v>141</v>
      </c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6" t="s">
        <v>25</v>
      </c>
    </row>
    <row r="212" spans="1:39" s="16" customFormat="1" ht="11.4">
      <c r="A212" s="16" t="s">
        <v>142</v>
      </c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6" t="s">
        <v>25</v>
      </c>
    </row>
    <row r="213" spans="1:39" s="16" customFormat="1" ht="11.4">
      <c r="A213" s="16" t="s">
        <v>143</v>
      </c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6" t="s">
        <v>25</v>
      </c>
    </row>
    <row r="214" spans="1:39" s="16" customFormat="1" ht="11.4">
      <c r="A214" s="16" t="s">
        <v>144</v>
      </c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6" t="s">
        <v>25</v>
      </c>
    </row>
    <row r="215" spans="1:39" s="16" customFormat="1" ht="11.4">
      <c r="A215" s="16" t="s">
        <v>145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6" t="s">
        <v>25</v>
      </c>
    </row>
    <row r="216" spans="1:39" s="16" customFormat="1" ht="11.4">
      <c r="A216" s="16" t="s">
        <v>146</v>
      </c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6" t="s">
        <v>25</v>
      </c>
    </row>
    <row r="217" spans="1:39" s="17" customFormat="1" ht="12">
      <c r="A217" s="17" t="s">
        <v>147</v>
      </c>
      <c r="AM217" s="17" t="s">
        <v>25</v>
      </c>
    </row>
    <row r="218" spans="1:39" s="17" customFormat="1" ht="12">
      <c r="A218" s="17" t="s">
        <v>148</v>
      </c>
      <c r="AM218" s="17" t="s">
        <v>25</v>
      </c>
    </row>
    <row r="219" spans="1:39" s="17" customFormat="1" ht="12">
      <c r="A219" s="17" t="s">
        <v>149</v>
      </c>
      <c r="AM219" s="17" t="s">
        <v>25</v>
      </c>
    </row>
    <row r="220" spans="1:39" s="17" customFormat="1" ht="12">
      <c r="A220" s="17" t="s">
        <v>150</v>
      </c>
      <c r="AM220" s="17" t="s">
        <v>25</v>
      </c>
    </row>
    <row r="223" spans="1:39" s="15" customFormat="1">
      <c r="A223" s="15" t="s">
        <v>170</v>
      </c>
    </row>
    <row r="225" spans="1:39" s="13" customFormat="1" ht="12">
      <c r="A225" s="13" t="s">
        <v>16</v>
      </c>
      <c r="AM225" s="13" t="s">
        <v>19</v>
      </c>
    </row>
    <row r="226" spans="1:39" s="13" customFormat="1" ht="12">
      <c r="A226" s="13" t="s">
        <v>25</v>
      </c>
      <c r="AM226" s="13" t="s">
        <v>25</v>
      </c>
    </row>
    <row r="227" spans="1:39" s="13" customFormat="1" ht="12">
      <c r="A227" s="13" t="s">
        <v>25</v>
      </c>
      <c r="AM227" s="13" t="s">
        <v>25</v>
      </c>
    </row>
    <row r="228" spans="1:39" s="16" customFormat="1" ht="11.4">
      <c r="A228" s="16" t="s">
        <v>51</v>
      </c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6" t="s">
        <v>25</v>
      </c>
    </row>
    <row r="229" spans="1:39" s="16" customFormat="1" ht="11.4">
      <c r="A229" s="16" t="s">
        <v>52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6" t="s">
        <v>25</v>
      </c>
    </row>
    <row r="230" spans="1:39" s="16" customFormat="1" ht="11.4">
      <c r="A230" s="16" t="s">
        <v>53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6" t="s">
        <v>25</v>
      </c>
    </row>
    <row r="231" spans="1:39" s="16" customFormat="1" ht="11.4">
      <c r="A231" s="16" t="s">
        <v>54</v>
      </c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6" t="s">
        <v>25</v>
      </c>
    </row>
    <row r="232" spans="1:39" s="16" customFormat="1" ht="11.4">
      <c r="A232" s="16" t="s">
        <v>55</v>
      </c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6" t="s">
        <v>25</v>
      </c>
    </row>
    <row r="233" spans="1:39" s="16" customFormat="1" ht="11.4">
      <c r="A233" s="16" t="s">
        <v>56</v>
      </c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6" t="s">
        <v>25</v>
      </c>
    </row>
    <row r="234" spans="1:39" s="16" customFormat="1" ht="11.4">
      <c r="A234" s="16" t="s">
        <v>57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6" t="s">
        <v>25</v>
      </c>
    </row>
    <row r="235" spans="1:39" s="16" customFormat="1" ht="11.4">
      <c r="A235" s="16" t="s">
        <v>58</v>
      </c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6" t="s">
        <v>25</v>
      </c>
    </row>
    <row r="236" spans="1:39" s="16" customFormat="1" ht="11.4">
      <c r="A236" s="16" t="s">
        <v>59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6" t="s">
        <v>25</v>
      </c>
    </row>
    <row r="237" spans="1:39" s="16" customFormat="1" ht="11.4">
      <c r="A237" s="16" t="s">
        <v>60</v>
      </c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6" t="s">
        <v>25</v>
      </c>
    </row>
    <row r="238" spans="1:39" s="16" customFormat="1" ht="11.4">
      <c r="A238" s="16" t="s">
        <v>61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6" t="s">
        <v>25</v>
      </c>
    </row>
    <row r="239" spans="1:39" s="16" customFormat="1" ht="11.4">
      <c r="A239" s="16" t="s">
        <v>62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6" t="s">
        <v>25</v>
      </c>
    </row>
    <row r="240" spans="1:39" s="16" customFormat="1" ht="11.4">
      <c r="A240" s="16" t="s">
        <v>63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6" t="s">
        <v>25</v>
      </c>
    </row>
    <row r="241" spans="1:39" s="16" customFormat="1" ht="11.4">
      <c r="A241" s="16" t="s">
        <v>64</v>
      </c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6" t="s">
        <v>25</v>
      </c>
    </row>
    <row r="242" spans="1:39" s="16" customFormat="1" ht="11.4">
      <c r="A242" s="16" t="s">
        <v>65</v>
      </c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6" t="s">
        <v>25</v>
      </c>
    </row>
    <row r="243" spans="1:39" s="16" customFormat="1" ht="11.4">
      <c r="A243" s="16" t="s">
        <v>66</v>
      </c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6" t="s">
        <v>25</v>
      </c>
    </row>
    <row r="244" spans="1:39" s="16" customFormat="1" ht="11.4">
      <c r="A244" s="16" t="s">
        <v>67</v>
      </c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6" t="s">
        <v>25</v>
      </c>
    </row>
    <row r="245" spans="1:39" s="16" customFormat="1" ht="11.4">
      <c r="A245" s="16" t="s">
        <v>68</v>
      </c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6" t="s">
        <v>25</v>
      </c>
    </row>
    <row r="246" spans="1:39" s="16" customFormat="1" ht="11.4">
      <c r="A246" s="16" t="s">
        <v>69</v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6" t="s">
        <v>25</v>
      </c>
    </row>
    <row r="247" spans="1:39" s="16" customFormat="1" ht="11.4">
      <c r="A247" s="16" t="s">
        <v>70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6" t="s">
        <v>25</v>
      </c>
    </row>
    <row r="248" spans="1:39" s="16" customFormat="1" ht="11.4">
      <c r="A248" s="16" t="s">
        <v>71</v>
      </c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6" t="s">
        <v>25</v>
      </c>
    </row>
    <row r="249" spans="1:39" s="16" customFormat="1" ht="11.4">
      <c r="A249" s="16" t="s">
        <v>72</v>
      </c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6" t="s">
        <v>25</v>
      </c>
    </row>
    <row r="250" spans="1:39" s="16" customFormat="1" ht="11.4">
      <c r="A250" s="16" t="s">
        <v>73</v>
      </c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6" t="s">
        <v>25</v>
      </c>
    </row>
    <row r="251" spans="1:39" s="16" customFormat="1" ht="11.4">
      <c r="A251" s="16" t="s">
        <v>74</v>
      </c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6" t="s">
        <v>25</v>
      </c>
    </row>
    <row r="252" spans="1:39" s="16" customFormat="1" ht="11.4">
      <c r="A252" s="16" t="s">
        <v>75</v>
      </c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6" t="s">
        <v>25</v>
      </c>
    </row>
    <row r="253" spans="1:39" s="16" customFormat="1" ht="11.4">
      <c r="A253" s="16" t="s">
        <v>76</v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6" t="s">
        <v>25</v>
      </c>
    </row>
    <row r="254" spans="1:39" s="16" customFormat="1" ht="11.4">
      <c r="A254" s="16" t="s">
        <v>77</v>
      </c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6" t="s">
        <v>25</v>
      </c>
    </row>
    <row r="255" spans="1:39" s="16" customFormat="1" ht="11.4">
      <c r="A255" s="16" t="s">
        <v>78</v>
      </c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6" t="s">
        <v>25</v>
      </c>
    </row>
    <row r="256" spans="1:39" s="16" customFormat="1" ht="11.4">
      <c r="A256" s="16" t="s">
        <v>79</v>
      </c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6" t="s">
        <v>25</v>
      </c>
    </row>
    <row r="257" spans="1:39" s="16" customFormat="1" ht="11.4">
      <c r="A257" s="16" t="s">
        <v>80</v>
      </c>
      <c r="B257" s="16">
        <v>14</v>
      </c>
      <c r="C257" s="16">
        <v>1</v>
      </c>
      <c r="D257" s="16">
        <v>11</v>
      </c>
      <c r="E257" s="16">
        <v>0</v>
      </c>
      <c r="F257" s="16">
        <v>2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 t="s">
        <v>25</v>
      </c>
      <c r="P257" s="16" t="s">
        <v>80</v>
      </c>
      <c r="Q257" s="16">
        <v>0</v>
      </c>
      <c r="R257" s="16">
        <v>0</v>
      </c>
      <c r="S257" s="16">
        <v>1</v>
      </c>
      <c r="T257" s="16">
        <v>9</v>
      </c>
      <c r="U257" s="16">
        <v>4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18.8</v>
      </c>
      <c r="AG257" s="16">
        <v>22</v>
      </c>
      <c r="AH257" s="16">
        <v>4</v>
      </c>
      <c r="AI257" s="16">
        <v>28.57</v>
      </c>
      <c r="AJ257" s="16">
        <v>19</v>
      </c>
      <c r="AK257" s="16">
        <v>2.6</v>
      </c>
      <c r="AL257" s="16">
        <v>6.6</v>
      </c>
      <c r="AM257" s="16" t="s">
        <v>25</v>
      </c>
    </row>
    <row r="258" spans="1:39" s="16" customFormat="1" ht="11.4">
      <c r="A258" s="16" t="s">
        <v>81</v>
      </c>
      <c r="B258" s="16">
        <v>10</v>
      </c>
      <c r="C258" s="16">
        <v>0</v>
      </c>
      <c r="D258" s="16">
        <v>10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25</v>
      </c>
      <c r="P258" s="16" t="s">
        <v>81</v>
      </c>
      <c r="Q258" s="16">
        <v>0</v>
      </c>
      <c r="R258" s="16">
        <v>0</v>
      </c>
      <c r="S258" s="16">
        <v>1</v>
      </c>
      <c r="T258" s="16">
        <v>7</v>
      </c>
      <c r="U258" s="16">
        <v>2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17.600000000000001</v>
      </c>
      <c r="AG258" s="16" t="s">
        <v>151</v>
      </c>
      <c r="AH258" s="16">
        <v>2</v>
      </c>
      <c r="AI258" s="16">
        <v>20</v>
      </c>
      <c r="AJ258" s="16" t="s">
        <v>151</v>
      </c>
      <c r="AK258" s="16">
        <v>2.2000000000000002</v>
      </c>
      <c r="AL258" s="16">
        <v>5</v>
      </c>
      <c r="AM258" s="16" t="s">
        <v>25</v>
      </c>
    </row>
    <row r="259" spans="1:39" s="16" customFormat="1" ht="11.4">
      <c r="A259" s="16" t="s">
        <v>82</v>
      </c>
      <c r="B259" s="16">
        <v>9</v>
      </c>
      <c r="C259" s="16">
        <v>1</v>
      </c>
      <c r="D259" s="16">
        <v>6</v>
      </c>
      <c r="E259" s="16">
        <v>0</v>
      </c>
      <c r="F259" s="16">
        <v>1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 t="s">
        <v>25</v>
      </c>
      <c r="P259" s="16" t="s">
        <v>82</v>
      </c>
      <c r="Q259" s="16">
        <v>0</v>
      </c>
      <c r="R259" s="16">
        <v>0</v>
      </c>
      <c r="S259" s="16">
        <v>1</v>
      </c>
      <c r="T259" s="16">
        <v>2</v>
      </c>
      <c r="U259" s="16">
        <v>4</v>
      </c>
      <c r="V259" s="16">
        <v>2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21.2</v>
      </c>
      <c r="AG259" s="16" t="s">
        <v>151</v>
      </c>
      <c r="AH259" s="16">
        <v>6</v>
      </c>
      <c r="AI259" s="16">
        <v>66.67</v>
      </c>
      <c r="AJ259" s="16" t="s">
        <v>151</v>
      </c>
      <c r="AK259" s="16">
        <v>4</v>
      </c>
      <c r="AL259" s="16">
        <v>15.6</v>
      </c>
      <c r="AM259" s="16" t="s">
        <v>25</v>
      </c>
    </row>
    <row r="260" spans="1:39" s="16" customFormat="1" ht="11.4">
      <c r="A260" s="16" t="s">
        <v>83</v>
      </c>
      <c r="B260" s="16">
        <v>17</v>
      </c>
      <c r="C260" s="16">
        <v>2</v>
      </c>
      <c r="D260" s="16">
        <v>14</v>
      </c>
      <c r="E260" s="16">
        <v>0</v>
      </c>
      <c r="F260" s="16">
        <v>1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 t="s">
        <v>25</v>
      </c>
      <c r="P260" s="16" t="s">
        <v>83</v>
      </c>
      <c r="Q260" s="16">
        <v>0</v>
      </c>
      <c r="R260" s="16">
        <v>4</v>
      </c>
      <c r="S260" s="16">
        <v>2</v>
      </c>
      <c r="T260" s="16">
        <v>9</v>
      </c>
      <c r="U260" s="16">
        <v>2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14.8</v>
      </c>
      <c r="AG260" s="16">
        <v>18.8</v>
      </c>
      <c r="AH260" s="16">
        <v>2</v>
      </c>
      <c r="AI260" s="16">
        <v>11.76</v>
      </c>
      <c r="AJ260" s="16">
        <v>15.9</v>
      </c>
      <c r="AK260" s="16">
        <v>4.3</v>
      </c>
      <c r="AL260" s="16">
        <v>18.5</v>
      </c>
      <c r="AM260" s="16" t="s">
        <v>25</v>
      </c>
    </row>
    <row r="261" spans="1:39" s="16" customFormat="1" ht="11.4">
      <c r="A261" s="16" t="s">
        <v>84</v>
      </c>
      <c r="B261" s="16">
        <v>12</v>
      </c>
      <c r="C261" s="16">
        <v>0</v>
      </c>
      <c r="D261" s="16">
        <v>10</v>
      </c>
      <c r="E261" s="16">
        <v>0</v>
      </c>
      <c r="F261" s="16">
        <v>2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 t="s">
        <v>25</v>
      </c>
      <c r="P261" s="16" t="s">
        <v>84</v>
      </c>
      <c r="Q261" s="16">
        <v>0</v>
      </c>
      <c r="R261" s="16">
        <v>0</v>
      </c>
      <c r="S261" s="16">
        <v>1</v>
      </c>
      <c r="T261" s="16">
        <v>7</v>
      </c>
      <c r="U261" s="16">
        <v>4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18.899999999999999</v>
      </c>
      <c r="AG261" s="16">
        <v>22.6</v>
      </c>
      <c r="AH261" s="16">
        <v>4</v>
      </c>
      <c r="AI261" s="16">
        <v>33.33</v>
      </c>
      <c r="AJ261" s="16">
        <v>19.3</v>
      </c>
      <c r="AK261" s="16">
        <v>3.1</v>
      </c>
      <c r="AL261" s="16">
        <v>9.6999999999999993</v>
      </c>
      <c r="AM261" s="16" t="s">
        <v>25</v>
      </c>
    </row>
    <row r="262" spans="1:39" s="16" customFormat="1" ht="11.4">
      <c r="A262" s="16" t="s">
        <v>85</v>
      </c>
      <c r="B262" s="16">
        <v>17</v>
      </c>
      <c r="C262" s="16">
        <v>0</v>
      </c>
      <c r="D262" s="16">
        <v>16</v>
      </c>
      <c r="E262" s="16">
        <v>0</v>
      </c>
      <c r="F262" s="16">
        <v>1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 t="s">
        <v>25</v>
      </c>
      <c r="P262" s="16" t="s">
        <v>85</v>
      </c>
      <c r="Q262" s="16">
        <v>0</v>
      </c>
      <c r="R262" s="16">
        <v>0</v>
      </c>
      <c r="S262" s="16">
        <v>4</v>
      </c>
      <c r="T262" s="16">
        <v>8</v>
      </c>
      <c r="U262" s="16">
        <v>4</v>
      </c>
      <c r="V262" s="16">
        <v>0</v>
      </c>
      <c r="W262" s="16">
        <v>1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17.600000000000001</v>
      </c>
      <c r="AG262" s="16">
        <v>22</v>
      </c>
      <c r="AH262" s="16">
        <v>5</v>
      </c>
      <c r="AI262" s="16">
        <v>29.41</v>
      </c>
      <c r="AJ262" s="16">
        <v>15.9</v>
      </c>
      <c r="AK262" s="16">
        <v>4.4000000000000004</v>
      </c>
      <c r="AL262" s="16">
        <v>19.5</v>
      </c>
      <c r="AM262" s="16" t="s">
        <v>25</v>
      </c>
    </row>
    <row r="263" spans="1:39" s="16" customFormat="1" ht="11.4">
      <c r="A263" s="16" t="s">
        <v>86</v>
      </c>
      <c r="B263" s="16">
        <v>17</v>
      </c>
      <c r="C263" s="16">
        <v>0</v>
      </c>
      <c r="D263" s="16">
        <v>17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25</v>
      </c>
      <c r="P263" s="16" t="s">
        <v>86</v>
      </c>
      <c r="Q263" s="16">
        <v>0</v>
      </c>
      <c r="R263" s="16">
        <v>1</v>
      </c>
      <c r="S263" s="16">
        <v>5</v>
      </c>
      <c r="T263" s="16">
        <v>5</v>
      </c>
      <c r="U263" s="16">
        <v>5</v>
      </c>
      <c r="V263" s="16">
        <v>1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16.899999999999999</v>
      </c>
      <c r="AG263" s="16">
        <v>20.5</v>
      </c>
      <c r="AH263" s="16">
        <v>6</v>
      </c>
      <c r="AI263" s="16">
        <v>35.29</v>
      </c>
      <c r="AJ263" s="16">
        <v>17.3</v>
      </c>
      <c r="AK263" s="16">
        <v>4.3</v>
      </c>
      <c r="AL263" s="16">
        <v>18.600000000000001</v>
      </c>
      <c r="AM263" s="16" t="s">
        <v>25</v>
      </c>
    </row>
    <row r="264" spans="1:39" s="16" customFormat="1" ht="11.4">
      <c r="A264" s="16" t="s">
        <v>87</v>
      </c>
      <c r="B264" s="16">
        <v>24</v>
      </c>
      <c r="C264" s="16">
        <v>0</v>
      </c>
      <c r="D264" s="16">
        <v>20</v>
      </c>
      <c r="E264" s="16">
        <v>0</v>
      </c>
      <c r="F264" s="16">
        <v>4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 t="s">
        <v>25</v>
      </c>
      <c r="P264" s="16" t="s">
        <v>87</v>
      </c>
      <c r="Q264" s="16">
        <v>0</v>
      </c>
      <c r="R264" s="16">
        <v>1</v>
      </c>
      <c r="S264" s="16">
        <v>4</v>
      </c>
      <c r="T264" s="16">
        <v>14</v>
      </c>
      <c r="U264" s="16">
        <v>3</v>
      </c>
      <c r="V264" s="16">
        <v>1</v>
      </c>
      <c r="W264" s="16">
        <v>1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18</v>
      </c>
      <c r="AG264" s="16">
        <v>21.3</v>
      </c>
      <c r="AH264" s="16">
        <v>5</v>
      </c>
      <c r="AI264" s="16">
        <v>20.83</v>
      </c>
      <c r="AJ264" s="16">
        <v>17.600000000000001</v>
      </c>
      <c r="AK264" s="16">
        <v>5.0999999999999996</v>
      </c>
      <c r="AL264" s="16">
        <v>26</v>
      </c>
      <c r="AM264" s="16" t="s">
        <v>25</v>
      </c>
    </row>
    <row r="265" spans="1:39" s="16" customFormat="1" ht="11.4">
      <c r="A265" s="16" t="s">
        <v>88</v>
      </c>
      <c r="B265" s="16">
        <v>19</v>
      </c>
      <c r="C265" s="16">
        <v>1</v>
      </c>
      <c r="D265" s="16">
        <v>16</v>
      </c>
      <c r="E265" s="16">
        <v>0</v>
      </c>
      <c r="F265" s="16">
        <v>2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 t="s">
        <v>25</v>
      </c>
      <c r="P265" s="16" t="s">
        <v>88</v>
      </c>
      <c r="Q265" s="16">
        <v>0</v>
      </c>
      <c r="R265" s="16">
        <v>0</v>
      </c>
      <c r="S265" s="16">
        <v>4</v>
      </c>
      <c r="T265" s="16">
        <v>10</v>
      </c>
      <c r="U265" s="16">
        <v>4</v>
      </c>
      <c r="V265" s="16">
        <v>1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17.3</v>
      </c>
      <c r="AG265" s="16">
        <v>21.1</v>
      </c>
      <c r="AH265" s="16">
        <v>5</v>
      </c>
      <c r="AI265" s="16">
        <v>26.32</v>
      </c>
      <c r="AJ265" s="16">
        <v>17.600000000000001</v>
      </c>
      <c r="AK265" s="16">
        <v>4.2</v>
      </c>
      <c r="AL265" s="16">
        <v>17.600000000000001</v>
      </c>
      <c r="AM265" s="16" t="s">
        <v>25</v>
      </c>
    </row>
    <row r="266" spans="1:39" s="16" customFormat="1" ht="11.4">
      <c r="A266" s="16" t="s">
        <v>89</v>
      </c>
      <c r="B266" s="16">
        <v>11</v>
      </c>
      <c r="C266" s="16">
        <v>0</v>
      </c>
      <c r="D266" s="16">
        <v>10</v>
      </c>
      <c r="E266" s="16">
        <v>0</v>
      </c>
      <c r="F266" s="16">
        <v>1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 t="s">
        <v>25</v>
      </c>
      <c r="P266" s="16" t="s">
        <v>89</v>
      </c>
      <c r="Q266" s="16">
        <v>0</v>
      </c>
      <c r="R266" s="16">
        <v>0</v>
      </c>
      <c r="S266" s="16">
        <v>2</v>
      </c>
      <c r="T266" s="16">
        <v>6</v>
      </c>
      <c r="U266" s="16">
        <v>3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18.399999999999999</v>
      </c>
      <c r="AG266" s="16">
        <v>21.7</v>
      </c>
      <c r="AH266" s="16">
        <v>3</v>
      </c>
      <c r="AI266" s="16">
        <v>27.27</v>
      </c>
      <c r="AJ266" s="16">
        <v>19.5</v>
      </c>
      <c r="AK266" s="16">
        <v>3.7</v>
      </c>
      <c r="AL266" s="16">
        <v>13.6</v>
      </c>
      <c r="AM266" s="16" t="s">
        <v>25</v>
      </c>
    </row>
    <row r="267" spans="1:39" s="16" customFormat="1" ht="11.4">
      <c r="A267" s="16" t="s">
        <v>90</v>
      </c>
      <c r="B267" s="16">
        <v>14</v>
      </c>
      <c r="C267" s="16">
        <v>0</v>
      </c>
      <c r="D267" s="16">
        <v>11</v>
      </c>
      <c r="E267" s="16">
        <v>0</v>
      </c>
      <c r="F267" s="16">
        <v>2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 t="s">
        <v>25</v>
      </c>
      <c r="P267" s="16" t="s">
        <v>90</v>
      </c>
      <c r="Q267" s="16">
        <v>0</v>
      </c>
      <c r="R267" s="16">
        <v>1</v>
      </c>
      <c r="S267" s="16">
        <v>3</v>
      </c>
      <c r="T267" s="16">
        <v>7</v>
      </c>
      <c r="U267" s="16">
        <v>3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17.2</v>
      </c>
      <c r="AG267" s="16">
        <v>21.2</v>
      </c>
      <c r="AH267" s="16">
        <v>3</v>
      </c>
      <c r="AI267" s="16">
        <v>21.43</v>
      </c>
      <c r="AJ267" s="16">
        <v>17</v>
      </c>
      <c r="AK267" s="16">
        <v>3.9</v>
      </c>
      <c r="AL267" s="16">
        <v>15.2</v>
      </c>
      <c r="AM267" s="16" t="s">
        <v>25</v>
      </c>
    </row>
    <row r="268" spans="1:39" s="16" customFormat="1" ht="11.4">
      <c r="A268" s="16" t="s">
        <v>91</v>
      </c>
      <c r="B268" s="16">
        <v>14</v>
      </c>
      <c r="C268" s="16">
        <v>2</v>
      </c>
      <c r="D268" s="16">
        <v>10</v>
      </c>
      <c r="E268" s="16">
        <v>0</v>
      </c>
      <c r="F268" s="16">
        <v>2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 t="s">
        <v>25</v>
      </c>
      <c r="P268" s="16" t="s">
        <v>91</v>
      </c>
      <c r="Q268" s="16">
        <v>0</v>
      </c>
      <c r="R268" s="16">
        <v>0</v>
      </c>
      <c r="S268" s="16">
        <v>5</v>
      </c>
      <c r="T268" s="16">
        <v>5</v>
      </c>
      <c r="U268" s="16">
        <v>3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17.899999999999999</v>
      </c>
      <c r="AG268" s="16">
        <v>23.9</v>
      </c>
      <c r="AH268" s="16">
        <v>4</v>
      </c>
      <c r="AI268" s="16">
        <v>28.57</v>
      </c>
      <c r="AJ268" s="16">
        <v>17.399999999999999</v>
      </c>
      <c r="AK268" s="16">
        <v>4.4000000000000004</v>
      </c>
      <c r="AL268" s="16">
        <v>19.600000000000001</v>
      </c>
      <c r="AM268" s="16" t="s">
        <v>25</v>
      </c>
    </row>
    <row r="269" spans="1:39" s="16" customFormat="1" ht="11.4">
      <c r="A269" s="16" t="s">
        <v>92</v>
      </c>
      <c r="B269" s="16">
        <v>16</v>
      </c>
      <c r="C269" s="16">
        <v>1</v>
      </c>
      <c r="D269" s="16">
        <v>13</v>
      </c>
      <c r="E269" s="16">
        <v>0</v>
      </c>
      <c r="F269" s="16">
        <v>1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 t="s">
        <v>25</v>
      </c>
      <c r="P269" s="16" t="s">
        <v>92</v>
      </c>
      <c r="Q269" s="16">
        <v>0</v>
      </c>
      <c r="R269" s="16">
        <v>0</v>
      </c>
      <c r="S269" s="16">
        <v>1</v>
      </c>
      <c r="T269" s="16">
        <v>6</v>
      </c>
      <c r="U269" s="16">
        <v>5</v>
      </c>
      <c r="V269" s="16">
        <v>4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21.4</v>
      </c>
      <c r="AG269" s="16">
        <v>26.2</v>
      </c>
      <c r="AH269" s="16">
        <v>9</v>
      </c>
      <c r="AI269" s="16">
        <v>56.25</v>
      </c>
      <c r="AJ269" s="16">
        <v>23.6</v>
      </c>
      <c r="AK269" s="16">
        <v>4.5</v>
      </c>
      <c r="AL269" s="16">
        <v>20.5</v>
      </c>
      <c r="AM269" s="16" t="s">
        <v>25</v>
      </c>
    </row>
    <row r="270" spans="1:39" s="16" customFormat="1" ht="11.4">
      <c r="A270" s="16" t="s">
        <v>93</v>
      </c>
      <c r="B270" s="16">
        <v>16</v>
      </c>
      <c r="C270" s="16">
        <v>0</v>
      </c>
      <c r="D270" s="16">
        <v>14</v>
      </c>
      <c r="E270" s="16">
        <v>0</v>
      </c>
      <c r="F270" s="16">
        <v>2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 t="s">
        <v>25</v>
      </c>
      <c r="P270" s="16" t="s">
        <v>93</v>
      </c>
      <c r="Q270" s="16">
        <v>0</v>
      </c>
      <c r="R270" s="16">
        <v>0</v>
      </c>
      <c r="S270" s="16">
        <v>0</v>
      </c>
      <c r="T270" s="16">
        <v>11</v>
      </c>
      <c r="U270" s="16">
        <v>5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19.100000000000001</v>
      </c>
      <c r="AG270" s="16">
        <v>22.2</v>
      </c>
      <c r="AH270" s="16">
        <v>5</v>
      </c>
      <c r="AI270" s="16">
        <v>31.25</v>
      </c>
      <c r="AJ270" s="16">
        <v>19.3</v>
      </c>
      <c r="AK270" s="16">
        <v>2.6</v>
      </c>
      <c r="AL270" s="16">
        <v>6.8</v>
      </c>
      <c r="AM270" s="16" t="s">
        <v>25</v>
      </c>
    </row>
    <row r="271" spans="1:39" s="16" customFormat="1" ht="11.4">
      <c r="A271" s="16" t="s">
        <v>94</v>
      </c>
      <c r="B271" s="16">
        <v>9</v>
      </c>
      <c r="C271" s="16">
        <v>1</v>
      </c>
      <c r="D271" s="16">
        <v>6</v>
      </c>
      <c r="E271" s="16">
        <v>0</v>
      </c>
      <c r="F271" s="16">
        <v>1</v>
      </c>
      <c r="G271" s="16">
        <v>1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 t="s">
        <v>25</v>
      </c>
      <c r="P271" s="16" t="s">
        <v>94</v>
      </c>
      <c r="Q271" s="16">
        <v>0</v>
      </c>
      <c r="R271" s="16">
        <v>0</v>
      </c>
      <c r="S271" s="16">
        <v>0</v>
      </c>
      <c r="T271" s="16">
        <v>4</v>
      </c>
      <c r="U271" s="16">
        <v>4</v>
      </c>
      <c r="V271" s="16">
        <v>1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20.5</v>
      </c>
      <c r="AG271" s="16" t="s">
        <v>151</v>
      </c>
      <c r="AH271" s="16">
        <v>5</v>
      </c>
      <c r="AI271" s="16">
        <v>55.56</v>
      </c>
      <c r="AJ271" s="16" t="s">
        <v>151</v>
      </c>
      <c r="AK271" s="16">
        <v>3.1</v>
      </c>
      <c r="AL271" s="16">
        <v>9.6999999999999993</v>
      </c>
      <c r="AM271" s="16" t="s">
        <v>25</v>
      </c>
    </row>
    <row r="272" spans="1:39" s="16" customFormat="1" ht="11.4">
      <c r="A272" s="16" t="s">
        <v>95</v>
      </c>
      <c r="B272" s="16">
        <v>11</v>
      </c>
      <c r="C272" s="16">
        <v>1</v>
      </c>
      <c r="D272" s="16">
        <v>9</v>
      </c>
      <c r="E272" s="16">
        <v>0</v>
      </c>
      <c r="F272" s="16">
        <v>1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 t="s">
        <v>25</v>
      </c>
      <c r="P272" s="16" t="s">
        <v>95</v>
      </c>
      <c r="Q272" s="16">
        <v>0</v>
      </c>
      <c r="R272" s="16">
        <v>0</v>
      </c>
      <c r="S272" s="16">
        <v>2</v>
      </c>
      <c r="T272" s="16">
        <v>4</v>
      </c>
      <c r="U272" s="16">
        <v>5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18.600000000000001</v>
      </c>
      <c r="AG272" s="16">
        <v>23.1</v>
      </c>
      <c r="AH272" s="16">
        <v>5</v>
      </c>
      <c r="AI272" s="16">
        <v>45.45</v>
      </c>
      <c r="AJ272" s="16">
        <v>18.600000000000001</v>
      </c>
      <c r="AK272" s="16">
        <v>3.6</v>
      </c>
      <c r="AL272" s="16">
        <v>13.1</v>
      </c>
      <c r="AM272" s="16" t="s">
        <v>25</v>
      </c>
    </row>
    <row r="273" spans="1:39" s="16" customFormat="1" ht="11.4">
      <c r="A273" s="16" t="s">
        <v>96</v>
      </c>
      <c r="B273" s="16">
        <v>10</v>
      </c>
      <c r="C273" s="16">
        <v>0</v>
      </c>
      <c r="D273" s="16">
        <v>6</v>
      </c>
      <c r="E273" s="16">
        <v>0</v>
      </c>
      <c r="F273" s="16">
        <v>4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 t="s">
        <v>25</v>
      </c>
      <c r="P273" s="16" t="s">
        <v>96</v>
      </c>
      <c r="Q273" s="16">
        <v>0</v>
      </c>
      <c r="R273" s="16">
        <v>2</v>
      </c>
      <c r="S273" s="16">
        <v>1</v>
      </c>
      <c r="T273" s="16">
        <v>5</v>
      </c>
      <c r="U273" s="16">
        <v>2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15.6</v>
      </c>
      <c r="AG273" s="16" t="s">
        <v>151</v>
      </c>
      <c r="AH273" s="16">
        <v>2</v>
      </c>
      <c r="AI273" s="16">
        <v>20</v>
      </c>
      <c r="AJ273" s="16" t="s">
        <v>151</v>
      </c>
      <c r="AK273" s="16">
        <v>4.7</v>
      </c>
      <c r="AL273" s="16">
        <v>22.2</v>
      </c>
      <c r="AM273" s="16" t="s">
        <v>25</v>
      </c>
    </row>
    <row r="274" spans="1:39" s="16" customFormat="1" ht="11.4">
      <c r="A274" s="16" t="s">
        <v>97</v>
      </c>
      <c r="B274" s="16">
        <v>16</v>
      </c>
      <c r="C274" s="16">
        <v>1</v>
      </c>
      <c r="D274" s="16">
        <v>14</v>
      </c>
      <c r="E274" s="16">
        <v>0</v>
      </c>
      <c r="F274" s="16">
        <v>1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 t="s">
        <v>25</v>
      </c>
      <c r="P274" s="16" t="s">
        <v>97</v>
      </c>
      <c r="Q274" s="16">
        <v>0</v>
      </c>
      <c r="R274" s="16">
        <v>0</v>
      </c>
      <c r="S274" s="16">
        <v>4</v>
      </c>
      <c r="T274" s="16">
        <v>5</v>
      </c>
      <c r="U274" s="16">
        <v>5</v>
      </c>
      <c r="V274" s="16">
        <v>2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18.600000000000001</v>
      </c>
      <c r="AG274" s="16">
        <v>24.2</v>
      </c>
      <c r="AH274" s="16">
        <v>7</v>
      </c>
      <c r="AI274" s="16">
        <v>43.75</v>
      </c>
      <c r="AJ274" s="16">
        <v>17.899999999999999</v>
      </c>
      <c r="AK274" s="16">
        <v>4.5999999999999996</v>
      </c>
      <c r="AL274" s="16">
        <v>20.9</v>
      </c>
      <c r="AM274" s="16" t="s">
        <v>25</v>
      </c>
    </row>
    <row r="275" spans="1:39" s="16" customFormat="1" ht="11.4">
      <c r="A275" s="16" t="s">
        <v>98</v>
      </c>
      <c r="B275" s="16">
        <v>15</v>
      </c>
      <c r="C275" s="16">
        <v>0</v>
      </c>
      <c r="D275" s="16">
        <v>12</v>
      </c>
      <c r="E275" s="16">
        <v>0</v>
      </c>
      <c r="F275" s="16">
        <v>3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 t="s">
        <v>25</v>
      </c>
      <c r="P275" s="16" t="s">
        <v>98</v>
      </c>
      <c r="Q275" s="16">
        <v>0</v>
      </c>
      <c r="R275" s="16">
        <v>0</v>
      </c>
      <c r="S275" s="16">
        <v>3</v>
      </c>
      <c r="T275" s="16">
        <v>7</v>
      </c>
      <c r="U275" s="16">
        <v>5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18.5</v>
      </c>
      <c r="AG275" s="16">
        <v>22.5</v>
      </c>
      <c r="AH275" s="16">
        <v>5</v>
      </c>
      <c r="AI275" s="16">
        <v>33.33</v>
      </c>
      <c r="AJ275" s="16">
        <v>18.8</v>
      </c>
      <c r="AK275" s="16">
        <v>3.3</v>
      </c>
      <c r="AL275" s="16">
        <v>10.7</v>
      </c>
      <c r="AM275" s="16" t="s">
        <v>25</v>
      </c>
    </row>
    <row r="276" spans="1:39" s="16" customFormat="1" ht="11.4">
      <c r="A276" s="16" t="s">
        <v>99</v>
      </c>
      <c r="B276" s="16">
        <v>30</v>
      </c>
      <c r="C276" s="16">
        <v>1</v>
      </c>
      <c r="D276" s="16">
        <v>23</v>
      </c>
      <c r="E276" s="16">
        <v>0</v>
      </c>
      <c r="F276" s="16">
        <v>5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25</v>
      </c>
      <c r="P276" s="16" t="s">
        <v>99</v>
      </c>
      <c r="Q276" s="16">
        <v>0</v>
      </c>
      <c r="R276" s="16">
        <v>0</v>
      </c>
      <c r="S276" s="16">
        <v>10</v>
      </c>
      <c r="T276" s="16">
        <v>10</v>
      </c>
      <c r="U276" s="16">
        <v>10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17.7</v>
      </c>
      <c r="AG276" s="16">
        <v>21.4</v>
      </c>
      <c r="AH276" s="16">
        <v>10</v>
      </c>
      <c r="AI276" s="16">
        <v>33.33</v>
      </c>
      <c r="AJ276" s="16">
        <v>18.3</v>
      </c>
      <c r="AK276" s="16">
        <v>3.8</v>
      </c>
      <c r="AL276" s="16">
        <v>14.1</v>
      </c>
      <c r="AM276" s="16" t="s">
        <v>25</v>
      </c>
    </row>
    <row r="277" spans="1:39" s="16" customFormat="1" ht="11.4">
      <c r="A277" s="16" t="s">
        <v>100</v>
      </c>
      <c r="B277" s="16">
        <v>23</v>
      </c>
      <c r="C277" s="16">
        <v>0</v>
      </c>
      <c r="D277" s="16">
        <v>19</v>
      </c>
      <c r="E277" s="16">
        <v>0</v>
      </c>
      <c r="F277" s="16">
        <v>4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 t="s">
        <v>25</v>
      </c>
      <c r="P277" s="16" t="s">
        <v>100</v>
      </c>
      <c r="Q277" s="16">
        <v>0</v>
      </c>
      <c r="R277" s="16">
        <v>0</v>
      </c>
      <c r="S277" s="16">
        <v>4</v>
      </c>
      <c r="T277" s="16">
        <v>11</v>
      </c>
      <c r="U277" s="16">
        <v>7</v>
      </c>
      <c r="V277" s="16">
        <v>1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18.399999999999999</v>
      </c>
      <c r="AG277" s="16">
        <v>22.6</v>
      </c>
      <c r="AH277" s="16">
        <v>8</v>
      </c>
      <c r="AI277" s="16">
        <v>34.78</v>
      </c>
      <c r="AJ277" s="16">
        <v>18.8</v>
      </c>
      <c r="AK277" s="16">
        <v>3.8</v>
      </c>
      <c r="AL277" s="16">
        <v>14.7</v>
      </c>
      <c r="AM277" s="16" t="s">
        <v>25</v>
      </c>
    </row>
    <row r="278" spans="1:39" s="16" customFormat="1" ht="11.4">
      <c r="A278" s="16" t="s">
        <v>101</v>
      </c>
      <c r="B278" s="16">
        <v>19</v>
      </c>
      <c r="C278" s="16">
        <v>1</v>
      </c>
      <c r="D278" s="16">
        <v>14</v>
      </c>
      <c r="E278" s="16">
        <v>1</v>
      </c>
      <c r="F278" s="16">
        <v>2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 t="s">
        <v>25</v>
      </c>
      <c r="P278" s="16" t="s">
        <v>101</v>
      </c>
      <c r="Q278" s="16">
        <v>0</v>
      </c>
      <c r="R278" s="16">
        <v>0</v>
      </c>
      <c r="S278" s="16">
        <v>3</v>
      </c>
      <c r="T278" s="16">
        <v>12</v>
      </c>
      <c r="U278" s="16">
        <v>3</v>
      </c>
      <c r="V278" s="16">
        <v>1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18.5</v>
      </c>
      <c r="AG278" s="16">
        <v>23.3</v>
      </c>
      <c r="AH278" s="16">
        <v>4</v>
      </c>
      <c r="AI278" s="16">
        <v>21.05</v>
      </c>
      <c r="AJ278" s="16">
        <v>17.399999999999999</v>
      </c>
      <c r="AK278" s="16">
        <v>3.5</v>
      </c>
      <c r="AL278" s="16">
        <v>12.6</v>
      </c>
      <c r="AM278" s="16" t="s">
        <v>25</v>
      </c>
    </row>
    <row r="279" spans="1:39" s="16" customFormat="1" ht="11.4">
      <c r="A279" s="16" t="s">
        <v>102</v>
      </c>
      <c r="B279" s="16">
        <v>19</v>
      </c>
      <c r="C279" s="16">
        <v>1</v>
      </c>
      <c r="D279" s="16">
        <v>14</v>
      </c>
      <c r="E279" s="16">
        <v>0</v>
      </c>
      <c r="F279" s="16">
        <v>4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 t="s">
        <v>25</v>
      </c>
      <c r="P279" s="16" t="s">
        <v>102</v>
      </c>
      <c r="Q279" s="16">
        <v>0</v>
      </c>
      <c r="R279" s="16">
        <v>0</v>
      </c>
      <c r="S279" s="16">
        <v>3</v>
      </c>
      <c r="T279" s="16">
        <v>10</v>
      </c>
      <c r="U279" s="16">
        <v>4</v>
      </c>
      <c r="V279" s="16">
        <v>1</v>
      </c>
      <c r="W279" s="16">
        <v>1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18.3</v>
      </c>
      <c r="AG279" s="16">
        <v>22.5</v>
      </c>
      <c r="AH279" s="16">
        <v>6</v>
      </c>
      <c r="AI279" s="16">
        <v>31.58</v>
      </c>
      <c r="AJ279" s="16">
        <v>16.899999999999999</v>
      </c>
      <c r="AK279" s="16">
        <v>4.5</v>
      </c>
      <c r="AL279" s="16">
        <v>20.100000000000001</v>
      </c>
      <c r="AM279" s="16" t="s">
        <v>25</v>
      </c>
    </row>
    <row r="280" spans="1:39" s="16" customFormat="1" ht="11.4">
      <c r="A280" s="16" t="s">
        <v>103</v>
      </c>
      <c r="B280" s="16">
        <v>14</v>
      </c>
      <c r="C280" s="16">
        <v>1</v>
      </c>
      <c r="D280" s="16">
        <v>10</v>
      </c>
      <c r="E280" s="16">
        <v>0</v>
      </c>
      <c r="F280" s="16">
        <v>2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 t="s">
        <v>25</v>
      </c>
      <c r="P280" s="16" t="s">
        <v>103</v>
      </c>
      <c r="Q280" s="16">
        <v>0</v>
      </c>
      <c r="R280" s="16">
        <v>0</v>
      </c>
      <c r="S280" s="16">
        <v>5</v>
      </c>
      <c r="T280" s="16">
        <v>6</v>
      </c>
      <c r="U280" s="16">
        <v>3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16.8</v>
      </c>
      <c r="AG280" s="16">
        <v>21.1</v>
      </c>
      <c r="AH280" s="16">
        <v>3</v>
      </c>
      <c r="AI280" s="16">
        <v>21.43</v>
      </c>
      <c r="AJ280" s="16">
        <v>16.3</v>
      </c>
      <c r="AK280" s="16">
        <v>3.8</v>
      </c>
      <c r="AL280" s="16">
        <v>14.1</v>
      </c>
      <c r="AM280" s="16" t="s">
        <v>25</v>
      </c>
    </row>
    <row r="281" spans="1:39" s="16" customFormat="1" ht="11.4">
      <c r="A281" s="16" t="s">
        <v>104</v>
      </c>
      <c r="B281" s="16">
        <v>17</v>
      </c>
      <c r="C281" s="16">
        <v>2</v>
      </c>
      <c r="D281" s="16">
        <v>13</v>
      </c>
      <c r="E281" s="16">
        <v>0</v>
      </c>
      <c r="F281" s="16">
        <v>2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 t="s">
        <v>25</v>
      </c>
      <c r="P281" s="16" t="s">
        <v>104</v>
      </c>
      <c r="Q281" s="16">
        <v>0</v>
      </c>
      <c r="R281" s="16">
        <v>0</v>
      </c>
      <c r="S281" s="16">
        <v>1</v>
      </c>
      <c r="T281" s="16">
        <v>8</v>
      </c>
      <c r="U281" s="16">
        <v>6</v>
      </c>
      <c r="V281" s="16">
        <v>2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19.7</v>
      </c>
      <c r="AG281" s="16">
        <v>24.8</v>
      </c>
      <c r="AH281" s="16">
        <v>8</v>
      </c>
      <c r="AI281" s="16">
        <v>47.06</v>
      </c>
      <c r="AJ281" s="16">
        <v>19.2</v>
      </c>
      <c r="AK281" s="16">
        <v>4.0999999999999996</v>
      </c>
      <c r="AL281" s="16">
        <v>16.5</v>
      </c>
      <c r="AM281" s="16" t="s">
        <v>25</v>
      </c>
    </row>
    <row r="282" spans="1:39" s="16" customFormat="1" ht="11.4">
      <c r="A282" s="16" t="s">
        <v>105</v>
      </c>
      <c r="B282" s="16">
        <v>14</v>
      </c>
      <c r="C282" s="16">
        <v>1</v>
      </c>
      <c r="D282" s="16">
        <v>11</v>
      </c>
      <c r="E282" s="16">
        <v>0</v>
      </c>
      <c r="F282" s="16">
        <v>0</v>
      </c>
      <c r="G282" s="16">
        <v>2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 t="s">
        <v>25</v>
      </c>
      <c r="P282" s="16" t="s">
        <v>105</v>
      </c>
      <c r="Q282" s="16">
        <v>0</v>
      </c>
      <c r="R282" s="16">
        <v>2</v>
      </c>
      <c r="S282" s="16">
        <v>2</v>
      </c>
      <c r="T282" s="16">
        <v>4</v>
      </c>
      <c r="U282" s="16">
        <v>5</v>
      </c>
      <c r="V282" s="16">
        <v>1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17</v>
      </c>
      <c r="AG282" s="16">
        <v>22.1</v>
      </c>
      <c r="AH282" s="16">
        <v>6</v>
      </c>
      <c r="AI282" s="16">
        <v>42.86</v>
      </c>
      <c r="AJ282" s="16">
        <v>16</v>
      </c>
      <c r="AK282" s="16">
        <v>5.5</v>
      </c>
      <c r="AL282" s="16">
        <v>30.7</v>
      </c>
      <c r="AM282" s="16" t="s">
        <v>25</v>
      </c>
    </row>
    <row r="283" spans="1:39" s="16" customFormat="1" ht="11.4">
      <c r="A283" s="16" t="s">
        <v>106</v>
      </c>
      <c r="B283" s="16">
        <v>22</v>
      </c>
      <c r="C283" s="16">
        <v>2</v>
      </c>
      <c r="D283" s="16">
        <v>20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 t="s">
        <v>25</v>
      </c>
      <c r="P283" s="16" t="s">
        <v>106</v>
      </c>
      <c r="Q283" s="16">
        <v>0</v>
      </c>
      <c r="R283" s="16">
        <v>1</v>
      </c>
      <c r="S283" s="16">
        <v>8</v>
      </c>
      <c r="T283" s="16">
        <v>10</v>
      </c>
      <c r="U283" s="16">
        <v>2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16.100000000000001</v>
      </c>
      <c r="AG283" s="16">
        <v>20</v>
      </c>
      <c r="AH283" s="16">
        <v>3</v>
      </c>
      <c r="AI283" s="16">
        <v>13.64</v>
      </c>
      <c r="AJ283" s="16">
        <v>16.2</v>
      </c>
      <c r="AK283" s="16">
        <v>4.5999999999999996</v>
      </c>
      <c r="AL283" s="16">
        <v>21.1</v>
      </c>
      <c r="AM283" s="16" t="s">
        <v>25</v>
      </c>
    </row>
    <row r="284" spans="1:39" s="16" customFormat="1" ht="11.4">
      <c r="A284" s="16" t="s">
        <v>107</v>
      </c>
      <c r="B284" s="16">
        <v>11</v>
      </c>
      <c r="C284" s="16">
        <v>0</v>
      </c>
      <c r="D284" s="16">
        <v>9</v>
      </c>
      <c r="E284" s="16">
        <v>0</v>
      </c>
      <c r="F284" s="16">
        <v>1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 t="s">
        <v>25</v>
      </c>
      <c r="P284" s="16" t="s">
        <v>107</v>
      </c>
      <c r="Q284" s="16">
        <v>0</v>
      </c>
      <c r="R284" s="16">
        <v>0</v>
      </c>
      <c r="S284" s="16">
        <v>3</v>
      </c>
      <c r="T284" s="16">
        <v>3</v>
      </c>
      <c r="U284" s="16">
        <v>4</v>
      </c>
      <c r="V284" s="16">
        <v>1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19</v>
      </c>
      <c r="AG284" s="16">
        <v>24.6</v>
      </c>
      <c r="AH284" s="16">
        <v>5</v>
      </c>
      <c r="AI284" s="16">
        <v>45.45</v>
      </c>
      <c r="AJ284" s="16">
        <v>19.5</v>
      </c>
      <c r="AK284" s="16">
        <v>4.7</v>
      </c>
      <c r="AL284" s="16">
        <v>21.9</v>
      </c>
      <c r="AM284" s="16" t="s">
        <v>25</v>
      </c>
    </row>
    <row r="285" spans="1:39" s="16" customFormat="1" ht="11.4">
      <c r="A285" s="16" t="s">
        <v>108</v>
      </c>
      <c r="B285" s="16">
        <v>16</v>
      </c>
      <c r="C285" s="16">
        <v>1</v>
      </c>
      <c r="D285" s="16">
        <v>15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 t="s">
        <v>25</v>
      </c>
      <c r="P285" s="16" t="s">
        <v>108</v>
      </c>
      <c r="Q285" s="16">
        <v>0</v>
      </c>
      <c r="R285" s="16">
        <v>4</v>
      </c>
      <c r="S285" s="16">
        <v>0</v>
      </c>
      <c r="T285" s="16">
        <v>9</v>
      </c>
      <c r="U285" s="16">
        <v>2</v>
      </c>
      <c r="V285" s="16">
        <v>1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16.399999999999999</v>
      </c>
      <c r="AG285" s="16">
        <v>23.7</v>
      </c>
      <c r="AH285" s="16">
        <v>3</v>
      </c>
      <c r="AI285" s="16">
        <v>18.75</v>
      </c>
      <c r="AJ285" s="16">
        <v>18.2</v>
      </c>
      <c r="AK285" s="16">
        <v>6.9</v>
      </c>
      <c r="AL285" s="16">
        <v>47.3</v>
      </c>
      <c r="AM285" s="16" t="s">
        <v>25</v>
      </c>
    </row>
    <row r="286" spans="1:39" s="16" customFormat="1" ht="11.4">
      <c r="A286" s="16" t="s">
        <v>109</v>
      </c>
      <c r="B286" s="16">
        <v>14</v>
      </c>
      <c r="C286" s="16">
        <v>0</v>
      </c>
      <c r="D286" s="16">
        <v>12</v>
      </c>
      <c r="E286" s="16">
        <v>0</v>
      </c>
      <c r="F286" s="16">
        <v>1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25</v>
      </c>
      <c r="P286" s="16" t="s">
        <v>109</v>
      </c>
      <c r="Q286" s="16">
        <v>0</v>
      </c>
      <c r="R286" s="16">
        <v>2</v>
      </c>
      <c r="S286" s="16">
        <v>1</v>
      </c>
      <c r="T286" s="16">
        <v>5</v>
      </c>
      <c r="U286" s="16">
        <v>4</v>
      </c>
      <c r="V286" s="16">
        <v>2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19.2</v>
      </c>
      <c r="AG286" s="16">
        <v>26</v>
      </c>
      <c r="AH286" s="16">
        <v>6</v>
      </c>
      <c r="AI286" s="16">
        <v>42.86</v>
      </c>
      <c r="AJ286" s="16">
        <v>19.100000000000001</v>
      </c>
      <c r="AK286" s="16">
        <v>5.5</v>
      </c>
      <c r="AL286" s="16">
        <v>30.3</v>
      </c>
      <c r="AM286" s="16" t="s">
        <v>25</v>
      </c>
    </row>
    <row r="287" spans="1:39" s="16" customFormat="1" ht="11.4">
      <c r="A287" s="16" t="s">
        <v>110</v>
      </c>
      <c r="B287" s="16">
        <v>14</v>
      </c>
      <c r="C287" s="16">
        <v>0</v>
      </c>
      <c r="D287" s="16">
        <v>12</v>
      </c>
      <c r="E287" s="16">
        <v>0</v>
      </c>
      <c r="F287" s="16">
        <v>2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 t="s">
        <v>25</v>
      </c>
      <c r="P287" s="16" t="s">
        <v>110</v>
      </c>
      <c r="Q287" s="16">
        <v>0</v>
      </c>
      <c r="R287" s="16">
        <v>1</v>
      </c>
      <c r="S287" s="16">
        <v>1</v>
      </c>
      <c r="T287" s="16">
        <v>4</v>
      </c>
      <c r="U287" s="16">
        <v>6</v>
      </c>
      <c r="V287" s="16">
        <v>2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20.7</v>
      </c>
      <c r="AG287" s="16">
        <v>25</v>
      </c>
      <c r="AH287" s="16">
        <v>8</v>
      </c>
      <c r="AI287" s="16">
        <v>57.14</v>
      </c>
      <c r="AJ287" s="16">
        <v>22.3</v>
      </c>
      <c r="AK287" s="16">
        <v>4.7</v>
      </c>
      <c r="AL287" s="16">
        <v>21.7</v>
      </c>
      <c r="AM287" s="16" t="s">
        <v>25</v>
      </c>
    </row>
    <row r="288" spans="1:39" s="16" customFormat="1" ht="11.4">
      <c r="A288" s="16" t="s">
        <v>111</v>
      </c>
      <c r="B288" s="16">
        <v>15</v>
      </c>
      <c r="C288" s="16">
        <v>1</v>
      </c>
      <c r="D288" s="16">
        <v>11</v>
      </c>
      <c r="E288" s="16">
        <v>0</v>
      </c>
      <c r="F288" s="16">
        <v>2</v>
      </c>
      <c r="G288" s="16">
        <v>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 t="s">
        <v>25</v>
      </c>
      <c r="P288" s="16" t="s">
        <v>111</v>
      </c>
      <c r="Q288" s="16">
        <v>0</v>
      </c>
      <c r="R288" s="16">
        <v>0</v>
      </c>
      <c r="S288" s="16">
        <v>6</v>
      </c>
      <c r="T288" s="16">
        <v>8</v>
      </c>
      <c r="U288" s="16">
        <v>1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15.4</v>
      </c>
      <c r="AG288" s="16">
        <v>18.5</v>
      </c>
      <c r="AH288" s="16">
        <v>1</v>
      </c>
      <c r="AI288" s="16">
        <v>6.6669999999999998</v>
      </c>
      <c r="AJ288" s="16">
        <v>15.7</v>
      </c>
      <c r="AK288" s="16">
        <v>3.2</v>
      </c>
      <c r="AL288" s="16">
        <v>10.5</v>
      </c>
      <c r="AM288" s="16" t="s">
        <v>25</v>
      </c>
    </row>
    <row r="289" spans="1:39" s="16" customFormat="1" ht="11.4">
      <c r="A289" s="16" t="s">
        <v>112</v>
      </c>
      <c r="B289" s="16">
        <v>27</v>
      </c>
      <c r="C289" s="16">
        <v>0</v>
      </c>
      <c r="D289" s="16">
        <v>25</v>
      </c>
      <c r="E289" s="16">
        <v>0</v>
      </c>
      <c r="F289" s="16">
        <v>0</v>
      </c>
      <c r="G289" s="16">
        <v>2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 t="s">
        <v>25</v>
      </c>
      <c r="P289" s="16" t="s">
        <v>112</v>
      </c>
      <c r="Q289" s="16">
        <v>0</v>
      </c>
      <c r="R289" s="16">
        <v>0</v>
      </c>
      <c r="S289" s="16">
        <v>15</v>
      </c>
      <c r="T289" s="16">
        <v>8</v>
      </c>
      <c r="U289" s="16">
        <v>3</v>
      </c>
      <c r="V289" s="16">
        <v>1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16.2</v>
      </c>
      <c r="AG289" s="16">
        <v>20.5</v>
      </c>
      <c r="AH289" s="16">
        <v>4</v>
      </c>
      <c r="AI289" s="16">
        <v>14.81</v>
      </c>
      <c r="AJ289" s="16">
        <v>14.5</v>
      </c>
      <c r="AK289" s="16">
        <v>3.9</v>
      </c>
      <c r="AL289" s="16">
        <v>15.5</v>
      </c>
      <c r="AM289" s="16" t="s">
        <v>25</v>
      </c>
    </row>
    <row r="290" spans="1:39" s="16" customFormat="1" ht="11.4">
      <c r="A290" s="16" t="s">
        <v>113</v>
      </c>
      <c r="B290" s="16">
        <v>36</v>
      </c>
      <c r="C290" s="16">
        <v>0</v>
      </c>
      <c r="D290" s="16">
        <v>28</v>
      </c>
      <c r="E290" s="16">
        <v>0</v>
      </c>
      <c r="F290" s="16">
        <v>6</v>
      </c>
      <c r="G290" s="16">
        <v>2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 t="s">
        <v>25</v>
      </c>
      <c r="P290" s="16" t="s">
        <v>113</v>
      </c>
      <c r="Q290" s="16">
        <v>0</v>
      </c>
      <c r="R290" s="16">
        <v>1</v>
      </c>
      <c r="S290" s="16">
        <v>5</v>
      </c>
      <c r="T290" s="16">
        <v>21</v>
      </c>
      <c r="U290" s="16">
        <v>7</v>
      </c>
      <c r="V290" s="16">
        <v>2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17.7</v>
      </c>
      <c r="AG290" s="16">
        <v>20.7</v>
      </c>
      <c r="AH290" s="16">
        <v>9</v>
      </c>
      <c r="AI290" s="16">
        <v>25</v>
      </c>
      <c r="AJ290" s="16">
        <v>18.2</v>
      </c>
      <c r="AK290" s="16">
        <v>3.6</v>
      </c>
      <c r="AL290" s="16">
        <v>12.6</v>
      </c>
      <c r="AM290" s="16" t="s">
        <v>25</v>
      </c>
    </row>
    <row r="291" spans="1:39" s="16" customFormat="1" ht="11.4">
      <c r="A291" s="16" t="s">
        <v>114</v>
      </c>
      <c r="B291" s="16">
        <v>33</v>
      </c>
      <c r="C291" s="16">
        <v>0</v>
      </c>
      <c r="D291" s="16">
        <v>28</v>
      </c>
      <c r="E291" s="16">
        <v>1</v>
      </c>
      <c r="F291" s="16">
        <v>3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 t="s">
        <v>25</v>
      </c>
      <c r="P291" s="16" t="s">
        <v>114</v>
      </c>
      <c r="Q291" s="16">
        <v>0</v>
      </c>
      <c r="R291" s="16">
        <v>0</v>
      </c>
      <c r="S291" s="16">
        <v>10</v>
      </c>
      <c r="T291" s="16">
        <v>17</v>
      </c>
      <c r="U291" s="16">
        <v>4</v>
      </c>
      <c r="V291" s="16">
        <v>2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17.3</v>
      </c>
      <c r="AG291" s="16">
        <v>22.8</v>
      </c>
      <c r="AH291" s="16">
        <v>6</v>
      </c>
      <c r="AI291" s="16">
        <v>18.18</v>
      </c>
      <c r="AJ291" s="16">
        <v>16.7</v>
      </c>
      <c r="AK291" s="16">
        <v>4.4000000000000004</v>
      </c>
      <c r="AL291" s="16">
        <v>19.2</v>
      </c>
      <c r="AM291" s="16" t="s">
        <v>25</v>
      </c>
    </row>
    <row r="292" spans="1:39" s="16" customFormat="1" ht="11.4">
      <c r="A292" s="16" t="s">
        <v>115</v>
      </c>
      <c r="B292" s="16">
        <v>27</v>
      </c>
      <c r="C292" s="16">
        <v>1</v>
      </c>
      <c r="D292" s="16">
        <v>26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 t="s">
        <v>25</v>
      </c>
      <c r="P292" s="16" t="s">
        <v>115</v>
      </c>
      <c r="Q292" s="16">
        <v>0</v>
      </c>
      <c r="R292" s="16">
        <v>6</v>
      </c>
      <c r="S292" s="16">
        <v>2</v>
      </c>
      <c r="T292" s="16">
        <v>13</v>
      </c>
      <c r="U292" s="16">
        <v>5</v>
      </c>
      <c r="V292" s="16">
        <v>0</v>
      </c>
      <c r="W292" s="16">
        <v>1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16.2</v>
      </c>
      <c r="AG292" s="16">
        <v>22.1</v>
      </c>
      <c r="AH292" s="16">
        <v>6</v>
      </c>
      <c r="AI292" s="16">
        <v>22.22</v>
      </c>
      <c r="AJ292" s="16">
        <v>16.7</v>
      </c>
      <c r="AK292" s="16">
        <v>5.8</v>
      </c>
      <c r="AL292" s="16">
        <v>33.799999999999997</v>
      </c>
      <c r="AM292" s="16" t="s">
        <v>25</v>
      </c>
    </row>
    <row r="293" spans="1:39" s="16" customFormat="1" ht="11.4">
      <c r="A293" s="16" t="s">
        <v>116</v>
      </c>
      <c r="B293" s="16">
        <v>18</v>
      </c>
      <c r="C293" s="16">
        <v>1</v>
      </c>
      <c r="D293" s="16">
        <v>15</v>
      </c>
      <c r="E293" s="16">
        <v>0</v>
      </c>
      <c r="F293" s="16">
        <v>2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 t="s">
        <v>25</v>
      </c>
      <c r="P293" s="16" t="s">
        <v>116</v>
      </c>
      <c r="Q293" s="16">
        <v>0</v>
      </c>
      <c r="R293" s="16">
        <v>0</v>
      </c>
      <c r="S293" s="16">
        <v>2</v>
      </c>
      <c r="T293" s="16">
        <v>9</v>
      </c>
      <c r="U293" s="16">
        <v>7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18.600000000000001</v>
      </c>
      <c r="AG293" s="16">
        <v>22.2</v>
      </c>
      <c r="AH293" s="16">
        <v>7</v>
      </c>
      <c r="AI293" s="16">
        <v>38.89</v>
      </c>
      <c r="AJ293" s="16">
        <v>18.899999999999999</v>
      </c>
      <c r="AK293" s="16">
        <v>3.1</v>
      </c>
      <c r="AL293" s="16">
        <v>9.8000000000000007</v>
      </c>
      <c r="AM293" s="16" t="s">
        <v>25</v>
      </c>
    </row>
    <row r="294" spans="1:39" s="16" customFormat="1" ht="11.4">
      <c r="A294" s="16" t="s">
        <v>117</v>
      </c>
      <c r="B294" s="16">
        <v>30</v>
      </c>
      <c r="C294" s="16">
        <v>0</v>
      </c>
      <c r="D294" s="16">
        <v>27</v>
      </c>
      <c r="E294" s="16">
        <v>0</v>
      </c>
      <c r="F294" s="16">
        <v>1</v>
      </c>
      <c r="G294" s="16">
        <v>1</v>
      </c>
      <c r="H294" s="16">
        <v>0</v>
      </c>
      <c r="I294" s="16">
        <v>0</v>
      </c>
      <c r="J294" s="16">
        <v>0</v>
      </c>
      <c r="K294" s="16">
        <v>1</v>
      </c>
      <c r="L294" s="16">
        <v>0</v>
      </c>
      <c r="M294" s="16">
        <v>0</v>
      </c>
      <c r="N294" s="16">
        <v>0</v>
      </c>
      <c r="O294" s="16" t="s">
        <v>25</v>
      </c>
      <c r="P294" s="16" t="s">
        <v>117</v>
      </c>
      <c r="Q294" s="16">
        <v>0</v>
      </c>
      <c r="R294" s="16">
        <v>0</v>
      </c>
      <c r="S294" s="16">
        <v>4</v>
      </c>
      <c r="T294" s="16">
        <v>11</v>
      </c>
      <c r="U294" s="16">
        <v>10</v>
      </c>
      <c r="V294" s="16">
        <v>4</v>
      </c>
      <c r="W294" s="16">
        <v>1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20.8</v>
      </c>
      <c r="AG294" s="16">
        <v>26.1</v>
      </c>
      <c r="AH294" s="16">
        <v>15</v>
      </c>
      <c r="AI294" s="16">
        <v>50</v>
      </c>
      <c r="AJ294" s="16">
        <v>20</v>
      </c>
      <c r="AK294" s="16">
        <v>4.8</v>
      </c>
      <c r="AL294" s="16">
        <v>23.3</v>
      </c>
      <c r="AM294" s="16" t="s">
        <v>25</v>
      </c>
    </row>
    <row r="295" spans="1:39" s="16" customFormat="1" ht="11.4">
      <c r="A295" s="16" t="s">
        <v>118</v>
      </c>
      <c r="B295" s="16">
        <v>35</v>
      </c>
      <c r="C295" s="16">
        <v>3</v>
      </c>
      <c r="D295" s="16">
        <v>25</v>
      </c>
      <c r="E295" s="16">
        <v>0</v>
      </c>
      <c r="F295" s="16">
        <v>6</v>
      </c>
      <c r="G295" s="16">
        <v>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 t="s">
        <v>25</v>
      </c>
      <c r="P295" s="16" t="s">
        <v>118</v>
      </c>
      <c r="Q295" s="16">
        <v>0</v>
      </c>
      <c r="R295" s="16">
        <v>1</v>
      </c>
      <c r="S295" s="16">
        <v>4</v>
      </c>
      <c r="T295" s="16">
        <v>19</v>
      </c>
      <c r="U295" s="16">
        <v>11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18.5</v>
      </c>
      <c r="AG295" s="16">
        <v>21.2</v>
      </c>
      <c r="AH295" s="16">
        <v>11</v>
      </c>
      <c r="AI295" s="16">
        <v>31.43</v>
      </c>
      <c r="AJ295" s="16">
        <v>19.2</v>
      </c>
      <c r="AK295" s="16">
        <v>2.9</v>
      </c>
      <c r="AL295" s="16">
        <v>8.6</v>
      </c>
      <c r="AM295" s="16" t="s">
        <v>25</v>
      </c>
    </row>
    <row r="296" spans="1:39" s="16" customFormat="1" ht="11.4">
      <c r="A296" s="16" t="s">
        <v>119</v>
      </c>
      <c r="B296" s="16">
        <v>25</v>
      </c>
      <c r="C296" s="16">
        <v>1</v>
      </c>
      <c r="D296" s="16">
        <v>22</v>
      </c>
      <c r="E296" s="16">
        <v>0</v>
      </c>
      <c r="F296" s="16">
        <v>2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 t="s">
        <v>25</v>
      </c>
      <c r="P296" s="16" t="s">
        <v>119</v>
      </c>
      <c r="Q296" s="16">
        <v>0</v>
      </c>
      <c r="R296" s="16">
        <v>2</v>
      </c>
      <c r="S296" s="16">
        <v>6</v>
      </c>
      <c r="T296" s="16">
        <v>12</v>
      </c>
      <c r="U296" s="16">
        <v>4</v>
      </c>
      <c r="V296" s="16">
        <v>1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16.600000000000001</v>
      </c>
      <c r="AG296" s="16">
        <v>22.1</v>
      </c>
      <c r="AH296" s="16">
        <v>5</v>
      </c>
      <c r="AI296" s="16">
        <v>20</v>
      </c>
      <c r="AJ296" s="16">
        <v>15.8</v>
      </c>
      <c r="AK296" s="16">
        <v>4.3</v>
      </c>
      <c r="AL296" s="16">
        <v>18.899999999999999</v>
      </c>
      <c r="AM296" s="16" t="s">
        <v>25</v>
      </c>
    </row>
    <row r="297" spans="1:39" s="16" customFormat="1" ht="11.4">
      <c r="A297" s="16" t="s">
        <v>120</v>
      </c>
      <c r="B297" s="16">
        <v>28</v>
      </c>
      <c r="C297" s="16">
        <v>2</v>
      </c>
      <c r="D297" s="16">
        <v>26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 t="s">
        <v>25</v>
      </c>
      <c r="P297" s="16" t="s">
        <v>120</v>
      </c>
      <c r="Q297" s="16">
        <v>0</v>
      </c>
      <c r="R297" s="16">
        <v>0</v>
      </c>
      <c r="S297" s="16">
        <v>3</v>
      </c>
      <c r="T297" s="16">
        <v>13</v>
      </c>
      <c r="U297" s="16">
        <v>9</v>
      </c>
      <c r="V297" s="16">
        <v>3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19.399999999999999</v>
      </c>
      <c r="AG297" s="16">
        <v>23.3</v>
      </c>
      <c r="AH297" s="16">
        <v>12</v>
      </c>
      <c r="AI297" s="16">
        <v>42.86</v>
      </c>
      <c r="AJ297" s="16">
        <v>19.3</v>
      </c>
      <c r="AK297" s="16">
        <v>3.8</v>
      </c>
      <c r="AL297" s="16">
        <v>14.2</v>
      </c>
      <c r="AM297" s="16" t="s">
        <v>25</v>
      </c>
    </row>
    <row r="298" spans="1:39" s="16" customFormat="1" ht="11.4">
      <c r="A298" s="16" t="s">
        <v>121</v>
      </c>
      <c r="B298" s="16">
        <v>44</v>
      </c>
      <c r="C298" s="16">
        <v>2</v>
      </c>
      <c r="D298" s="16">
        <v>37</v>
      </c>
      <c r="E298" s="16">
        <v>0</v>
      </c>
      <c r="F298" s="16">
        <v>4</v>
      </c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 t="s">
        <v>25</v>
      </c>
      <c r="P298" s="16" t="s">
        <v>121</v>
      </c>
      <c r="Q298" s="16">
        <v>0</v>
      </c>
      <c r="R298" s="16">
        <v>0</v>
      </c>
      <c r="S298" s="16">
        <v>4</v>
      </c>
      <c r="T298" s="16">
        <v>27</v>
      </c>
      <c r="U298" s="16">
        <v>10</v>
      </c>
      <c r="V298" s="16">
        <v>3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18.7</v>
      </c>
      <c r="AG298" s="16">
        <v>22.9</v>
      </c>
      <c r="AH298" s="16">
        <v>13</v>
      </c>
      <c r="AI298" s="16">
        <v>29.55</v>
      </c>
      <c r="AJ298" s="16">
        <v>18</v>
      </c>
      <c r="AK298" s="16">
        <v>3.4</v>
      </c>
      <c r="AL298" s="16">
        <v>11.9</v>
      </c>
      <c r="AM298" s="16" t="s">
        <v>25</v>
      </c>
    </row>
    <row r="299" spans="1:39" s="16" customFormat="1" ht="11.4">
      <c r="A299" s="16" t="s">
        <v>122</v>
      </c>
      <c r="B299" s="16">
        <v>42</v>
      </c>
      <c r="C299" s="16">
        <v>1</v>
      </c>
      <c r="D299" s="16">
        <v>39</v>
      </c>
      <c r="E299" s="16">
        <v>0</v>
      </c>
      <c r="F299" s="16">
        <v>0</v>
      </c>
      <c r="G299" s="16">
        <v>2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 t="s">
        <v>25</v>
      </c>
      <c r="P299" s="16" t="s">
        <v>122</v>
      </c>
      <c r="Q299" s="16">
        <v>0</v>
      </c>
      <c r="R299" s="16">
        <v>1</v>
      </c>
      <c r="S299" s="16">
        <v>13</v>
      </c>
      <c r="T299" s="16">
        <v>18</v>
      </c>
      <c r="U299" s="16">
        <v>8</v>
      </c>
      <c r="V299" s="16">
        <v>2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17.5</v>
      </c>
      <c r="AG299" s="16">
        <v>21.7</v>
      </c>
      <c r="AH299" s="16">
        <v>10</v>
      </c>
      <c r="AI299" s="16">
        <v>23.81</v>
      </c>
      <c r="AJ299" s="16">
        <v>17.3</v>
      </c>
      <c r="AK299" s="16">
        <v>4.3</v>
      </c>
      <c r="AL299" s="16">
        <v>18.899999999999999</v>
      </c>
      <c r="AM299" s="16" t="s">
        <v>25</v>
      </c>
    </row>
    <row r="300" spans="1:39" s="16" customFormat="1" ht="11.4">
      <c r="A300" s="16" t="s">
        <v>123</v>
      </c>
      <c r="B300" s="16">
        <v>33</v>
      </c>
      <c r="C300" s="16">
        <v>0</v>
      </c>
      <c r="D300" s="16">
        <v>30</v>
      </c>
      <c r="E300" s="16">
        <v>0</v>
      </c>
      <c r="F300" s="16">
        <v>2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 t="s">
        <v>25</v>
      </c>
      <c r="P300" s="16" t="s">
        <v>123</v>
      </c>
      <c r="Q300" s="16">
        <v>0</v>
      </c>
      <c r="R300" s="16">
        <v>0</v>
      </c>
      <c r="S300" s="16">
        <v>1</v>
      </c>
      <c r="T300" s="16">
        <v>20</v>
      </c>
      <c r="U300" s="16">
        <v>9</v>
      </c>
      <c r="V300" s="16">
        <v>3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19.399999999999999</v>
      </c>
      <c r="AG300" s="16">
        <v>22.5</v>
      </c>
      <c r="AH300" s="16">
        <v>12</v>
      </c>
      <c r="AI300" s="16">
        <v>36.36</v>
      </c>
      <c r="AJ300" s="16">
        <v>19.100000000000001</v>
      </c>
      <c r="AK300" s="16">
        <v>2.9</v>
      </c>
      <c r="AL300" s="16">
        <v>8.6999999999999993</v>
      </c>
      <c r="AM300" s="16" t="s">
        <v>25</v>
      </c>
    </row>
    <row r="301" spans="1:39" s="16" customFormat="1" ht="11.4">
      <c r="A301" s="16" t="s">
        <v>124</v>
      </c>
      <c r="B301" s="16">
        <v>35</v>
      </c>
      <c r="C301" s="16">
        <v>4</v>
      </c>
      <c r="D301" s="16">
        <v>30</v>
      </c>
      <c r="E301" s="16">
        <v>0</v>
      </c>
      <c r="F301" s="16">
        <v>1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 t="s">
        <v>25</v>
      </c>
      <c r="P301" s="16" t="s">
        <v>124</v>
      </c>
      <c r="Q301" s="16">
        <v>0</v>
      </c>
      <c r="R301" s="16">
        <v>0</v>
      </c>
      <c r="S301" s="16">
        <v>4</v>
      </c>
      <c r="T301" s="16">
        <v>24</v>
      </c>
      <c r="U301" s="16">
        <v>5</v>
      </c>
      <c r="V301" s="16">
        <v>1</v>
      </c>
      <c r="W301" s="16">
        <v>1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18.3</v>
      </c>
      <c r="AG301" s="16">
        <v>20.7</v>
      </c>
      <c r="AH301" s="16">
        <v>7</v>
      </c>
      <c r="AI301" s="16">
        <v>20</v>
      </c>
      <c r="AJ301" s="16">
        <v>18.3</v>
      </c>
      <c r="AK301" s="16">
        <v>3.7</v>
      </c>
      <c r="AL301" s="16">
        <v>13.7</v>
      </c>
      <c r="AM301" s="16" t="s">
        <v>25</v>
      </c>
    </row>
    <row r="302" spans="1:39" s="16" customFormat="1" ht="11.4">
      <c r="A302" s="16" t="s">
        <v>125</v>
      </c>
      <c r="B302" s="16">
        <v>37</v>
      </c>
      <c r="C302" s="16">
        <v>3</v>
      </c>
      <c r="D302" s="16">
        <v>32</v>
      </c>
      <c r="E302" s="16">
        <v>0</v>
      </c>
      <c r="F302" s="16">
        <v>1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 t="s">
        <v>25</v>
      </c>
      <c r="P302" s="16" t="s">
        <v>125</v>
      </c>
      <c r="Q302" s="16">
        <v>0</v>
      </c>
      <c r="R302" s="16">
        <v>0</v>
      </c>
      <c r="S302" s="16">
        <v>3</v>
      </c>
      <c r="T302" s="16">
        <v>20</v>
      </c>
      <c r="U302" s="16">
        <v>7</v>
      </c>
      <c r="V302" s="16">
        <v>5</v>
      </c>
      <c r="W302" s="16">
        <v>2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20.3</v>
      </c>
      <c r="AG302" s="16">
        <v>26.9</v>
      </c>
      <c r="AH302" s="16">
        <v>14</v>
      </c>
      <c r="AI302" s="16">
        <v>37.840000000000003</v>
      </c>
      <c r="AJ302" s="16">
        <v>19.3</v>
      </c>
      <c r="AK302" s="16">
        <v>5.0999999999999996</v>
      </c>
      <c r="AL302" s="16">
        <v>26.1</v>
      </c>
      <c r="AM302" s="16" t="s">
        <v>25</v>
      </c>
    </row>
    <row r="303" spans="1:39" s="16" customFormat="1" ht="11.4">
      <c r="A303" s="16" t="s">
        <v>126</v>
      </c>
      <c r="B303" s="16">
        <v>36</v>
      </c>
      <c r="C303" s="16">
        <v>2</v>
      </c>
      <c r="D303" s="16">
        <v>33</v>
      </c>
      <c r="E303" s="16">
        <v>0</v>
      </c>
      <c r="F303" s="16">
        <v>1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 t="s">
        <v>25</v>
      </c>
      <c r="P303" s="16" t="s">
        <v>126</v>
      </c>
      <c r="Q303" s="16">
        <v>0</v>
      </c>
      <c r="R303" s="16">
        <v>0</v>
      </c>
      <c r="S303" s="16">
        <v>5</v>
      </c>
      <c r="T303" s="16">
        <v>22</v>
      </c>
      <c r="U303" s="16">
        <v>7</v>
      </c>
      <c r="V303" s="16">
        <v>2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18</v>
      </c>
      <c r="AG303" s="16">
        <v>23.3</v>
      </c>
      <c r="AH303" s="16">
        <v>9</v>
      </c>
      <c r="AI303" s="16">
        <v>25</v>
      </c>
      <c r="AJ303" s="16">
        <v>17.399999999999999</v>
      </c>
      <c r="AK303" s="16">
        <v>3.8</v>
      </c>
      <c r="AL303" s="16">
        <v>14.4</v>
      </c>
      <c r="AM303" s="16" t="s">
        <v>25</v>
      </c>
    </row>
    <row r="304" spans="1:39" s="16" customFormat="1" ht="11.4">
      <c r="A304" s="16" t="s">
        <v>127</v>
      </c>
      <c r="B304" s="16">
        <v>37</v>
      </c>
      <c r="C304" s="16">
        <v>2</v>
      </c>
      <c r="D304" s="16">
        <v>35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 t="s">
        <v>25</v>
      </c>
      <c r="P304" s="16" t="s">
        <v>127</v>
      </c>
      <c r="Q304" s="16">
        <v>0</v>
      </c>
      <c r="R304" s="16">
        <v>0</v>
      </c>
      <c r="S304" s="16">
        <v>5</v>
      </c>
      <c r="T304" s="16">
        <v>26</v>
      </c>
      <c r="U304" s="16">
        <v>5</v>
      </c>
      <c r="V304" s="16">
        <v>1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18</v>
      </c>
      <c r="AG304" s="16">
        <v>21.6</v>
      </c>
      <c r="AH304" s="16">
        <v>6</v>
      </c>
      <c r="AI304" s="16">
        <v>16.22</v>
      </c>
      <c r="AJ304" s="16">
        <v>17.2</v>
      </c>
      <c r="AK304" s="16">
        <v>3.3</v>
      </c>
      <c r="AL304" s="16">
        <v>10.6</v>
      </c>
      <c r="AM304" s="16" t="s">
        <v>25</v>
      </c>
    </row>
    <row r="305" spans="1:39" s="16" customFormat="1" ht="11.4">
      <c r="A305" s="16" t="s">
        <v>128</v>
      </c>
      <c r="B305" s="16">
        <v>22</v>
      </c>
      <c r="C305" s="16">
        <v>1</v>
      </c>
      <c r="D305" s="16">
        <v>21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 t="s">
        <v>25</v>
      </c>
      <c r="P305" s="16" t="s">
        <v>128</v>
      </c>
      <c r="Q305" s="16">
        <v>0</v>
      </c>
      <c r="R305" s="16">
        <v>0</v>
      </c>
      <c r="S305" s="16">
        <v>6</v>
      </c>
      <c r="T305" s="16">
        <v>11</v>
      </c>
      <c r="U305" s="16">
        <v>4</v>
      </c>
      <c r="V305" s="16">
        <v>1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17.5</v>
      </c>
      <c r="AG305" s="16">
        <v>21.6</v>
      </c>
      <c r="AH305" s="16">
        <v>5</v>
      </c>
      <c r="AI305" s="16">
        <v>22.73</v>
      </c>
      <c r="AJ305" s="16">
        <v>16.3</v>
      </c>
      <c r="AK305" s="16">
        <v>4.2</v>
      </c>
      <c r="AL305" s="16">
        <v>17.600000000000001</v>
      </c>
      <c r="AM305" s="16" t="s">
        <v>25</v>
      </c>
    </row>
    <row r="306" spans="1:39" s="16" customFormat="1" ht="11.4">
      <c r="A306" s="16" t="s">
        <v>129</v>
      </c>
      <c r="B306" s="16">
        <v>22</v>
      </c>
      <c r="C306" s="16">
        <v>4</v>
      </c>
      <c r="D306" s="16">
        <v>18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 t="s">
        <v>25</v>
      </c>
      <c r="P306" s="16" t="s">
        <v>129</v>
      </c>
      <c r="Q306" s="16">
        <v>0</v>
      </c>
      <c r="R306" s="16">
        <v>0</v>
      </c>
      <c r="S306" s="16">
        <v>5</v>
      </c>
      <c r="T306" s="16">
        <v>15</v>
      </c>
      <c r="U306" s="16">
        <v>1</v>
      </c>
      <c r="V306" s="16">
        <v>1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17.5</v>
      </c>
      <c r="AG306" s="16">
        <v>19.899999999999999</v>
      </c>
      <c r="AH306" s="16">
        <v>2</v>
      </c>
      <c r="AI306" s="16">
        <v>9.0909999999999993</v>
      </c>
      <c r="AJ306" s="16">
        <v>18.100000000000001</v>
      </c>
      <c r="AK306" s="16">
        <v>3</v>
      </c>
      <c r="AL306" s="16">
        <v>8.8000000000000007</v>
      </c>
      <c r="AM306" s="16" t="s">
        <v>25</v>
      </c>
    </row>
    <row r="307" spans="1:39" s="16" customFormat="1" ht="11.4">
      <c r="A307" s="16" t="s">
        <v>130</v>
      </c>
      <c r="B307" s="16">
        <v>33</v>
      </c>
      <c r="C307" s="16">
        <v>3</v>
      </c>
      <c r="D307" s="16">
        <v>27</v>
      </c>
      <c r="E307" s="16">
        <v>0</v>
      </c>
      <c r="F307" s="16">
        <v>1</v>
      </c>
      <c r="G307" s="16">
        <v>2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 t="s">
        <v>25</v>
      </c>
      <c r="P307" s="16" t="s">
        <v>130</v>
      </c>
      <c r="Q307" s="16">
        <v>0</v>
      </c>
      <c r="R307" s="16">
        <v>0</v>
      </c>
      <c r="S307" s="16">
        <v>3</v>
      </c>
      <c r="T307" s="16">
        <v>20</v>
      </c>
      <c r="U307" s="16">
        <v>7</v>
      </c>
      <c r="V307" s="16">
        <v>3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19.399999999999999</v>
      </c>
      <c r="AG307" s="16">
        <v>22.4</v>
      </c>
      <c r="AH307" s="16">
        <v>10</v>
      </c>
      <c r="AI307" s="16">
        <v>30.3</v>
      </c>
      <c r="AJ307" s="16">
        <v>19.2</v>
      </c>
      <c r="AK307" s="16">
        <v>3.9</v>
      </c>
      <c r="AL307" s="16">
        <v>14.9</v>
      </c>
      <c r="AM307" s="16" t="s">
        <v>25</v>
      </c>
    </row>
    <row r="308" spans="1:39" s="16" customFormat="1" ht="11.4">
      <c r="A308" s="16" t="s">
        <v>131</v>
      </c>
      <c r="B308" s="16">
        <v>11</v>
      </c>
      <c r="C308" s="16">
        <v>1</v>
      </c>
      <c r="D308" s="16">
        <v>10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 t="s">
        <v>25</v>
      </c>
      <c r="P308" s="16" t="s">
        <v>131</v>
      </c>
      <c r="Q308" s="16">
        <v>0</v>
      </c>
      <c r="R308" s="16">
        <v>1</v>
      </c>
      <c r="S308" s="16">
        <v>0</v>
      </c>
      <c r="T308" s="16">
        <v>2</v>
      </c>
      <c r="U308" s="16">
        <v>6</v>
      </c>
      <c r="V308" s="16">
        <v>1</v>
      </c>
      <c r="W308" s="16">
        <v>1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21.7</v>
      </c>
      <c r="AG308" s="16">
        <v>27.5</v>
      </c>
      <c r="AH308" s="16">
        <v>8</v>
      </c>
      <c r="AI308" s="16">
        <v>72.73</v>
      </c>
      <c r="AJ308" s="16">
        <v>22.3</v>
      </c>
      <c r="AK308" s="16">
        <v>6</v>
      </c>
      <c r="AL308" s="16">
        <v>35.4</v>
      </c>
      <c r="AM308" s="16" t="s">
        <v>25</v>
      </c>
    </row>
    <row r="309" spans="1:39" s="16" customFormat="1" ht="11.4">
      <c r="A309" s="16" t="s">
        <v>132</v>
      </c>
      <c r="B309" s="16">
        <v>16</v>
      </c>
      <c r="C309" s="16">
        <v>0</v>
      </c>
      <c r="D309" s="16">
        <v>15</v>
      </c>
      <c r="E309" s="16">
        <v>0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 t="s">
        <v>25</v>
      </c>
      <c r="P309" s="16" t="s">
        <v>132</v>
      </c>
      <c r="Q309" s="16">
        <v>0</v>
      </c>
      <c r="R309" s="16">
        <v>1</v>
      </c>
      <c r="S309" s="16">
        <v>2</v>
      </c>
      <c r="T309" s="16">
        <v>6</v>
      </c>
      <c r="U309" s="16">
        <v>5</v>
      </c>
      <c r="V309" s="16">
        <v>2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18.899999999999999</v>
      </c>
      <c r="AG309" s="16">
        <v>24.1</v>
      </c>
      <c r="AH309" s="16">
        <v>7</v>
      </c>
      <c r="AI309" s="16">
        <v>43.75</v>
      </c>
      <c r="AJ309" s="16">
        <v>19.7</v>
      </c>
      <c r="AK309" s="16">
        <v>4.7</v>
      </c>
      <c r="AL309" s="16">
        <v>22.1</v>
      </c>
      <c r="AM309" s="16" t="s">
        <v>25</v>
      </c>
    </row>
    <row r="310" spans="1:39" s="16" customFormat="1" ht="11.4">
      <c r="A310" s="16" t="s">
        <v>133</v>
      </c>
      <c r="B310" s="16">
        <v>11</v>
      </c>
      <c r="C310" s="16">
        <v>2</v>
      </c>
      <c r="D310" s="16">
        <v>9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 t="s">
        <v>25</v>
      </c>
      <c r="P310" s="16" t="s">
        <v>133</v>
      </c>
      <c r="Q310" s="16">
        <v>0</v>
      </c>
      <c r="R310" s="16">
        <v>0</v>
      </c>
      <c r="S310" s="16">
        <v>0</v>
      </c>
      <c r="T310" s="16">
        <v>5</v>
      </c>
      <c r="U310" s="16">
        <v>2</v>
      </c>
      <c r="V310" s="16">
        <v>3</v>
      </c>
      <c r="W310" s="16">
        <v>1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22.1</v>
      </c>
      <c r="AG310" s="16">
        <v>26.9</v>
      </c>
      <c r="AH310" s="16">
        <v>6</v>
      </c>
      <c r="AI310" s="16">
        <v>54.55</v>
      </c>
      <c r="AJ310" s="16">
        <v>21.7</v>
      </c>
      <c r="AK310" s="16">
        <v>4.9000000000000004</v>
      </c>
      <c r="AL310" s="16">
        <v>24</v>
      </c>
      <c r="AM310" s="16" t="s">
        <v>25</v>
      </c>
    </row>
    <row r="311" spans="1:39" s="16" customFormat="1" ht="11.4">
      <c r="A311" s="16" t="s">
        <v>134</v>
      </c>
      <c r="B311" s="16">
        <v>13</v>
      </c>
      <c r="C311" s="16">
        <v>3</v>
      </c>
      <c r="D311" s="16">
        <v>10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 t="s">
        <v>25</v>
      </c>
      <c r="P311" s="16" t="s">
        <v>134</v>
      </c>
      <c r="Q311" s="16">
        <v>0</v>
      </c>
      <c r="R311" s="16">
        <v>0</v>
      </c>
      <c r="S311" s="16">
        <v>2</v>
      </c>
      <c r="T311" s="16">
        <v>7</v>
      </c>
      <c r="U311" s="16">
        <v>1</v>
      </c>
      <c r="V311" s="16">
        <v>3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19.2</v>
      </c>
      <c r="AG311" s="16">
        <v>25.9</v>
      </c>
      <c r="AH311" s="16">
        <v>4</v>
      </c>
      <c r="AI311" s="16">
        <v>30.77</v>
      </c>
      <c r="AJ311" s="16">
        <v>18.100000000000001</v>
      </c>
      <c r="AK311" s="16">
        <v>5.5</v>
      </c>
      <c r="AL311" s="16">
        <v>30.6</v>
      </c>
      <c r="AM311" s="16" t="s">
        <v>25</v>
      </c>
    </row>
    <row r="312" spans="1:39" s="16" customFormat="1" ht="11.4">
      <c r="A312" s="16" t="s">
        <v>135</v>
      </c>
      <c r="B312" s="16">
        <v>10</v>
      </c>
      <c r="C312" s="16">
        <v>2</v>
      </c>
      <c r="D312" s="16">
        <v>8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 t="s">
        <v>25</v>
      </c>
      <c r="P312" s="16" t="s">
        <v>135</v>
      </c>
      <c r="Q312" s="16">
        <v>0</v>
      </c>
      <c r="R312" s="16">
        <v>0</v>
      </c>
      <c r="S312" s="16">
        <v>0</v>
      </c>
      <c r="T312" s="16">
        <v>8</v>
      </c>
      <c r="U312" s="16">
        <v>1</v>
      </c>
      <c r="V312" s="16">
        <v>1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18.2</v>
      </c>
      <c r="AG312" s="16" t="s">
        <v>151</v>
      </c>
      <c r="AH312" s="16">
        <v>2</v>
      </c>
      <c r="AI312" s="16">
        <v>20</v>
      </c>
      <c r="AJ312" s="16" t="s">
        <v>151</v>
      </c>
      <c r="AK312" s="16">
        <v>3.3</v>
      </c>
      <c r="AL312" s="16">
        <v>11</v>
      </c>
      <c r="AM312" s="16" t="s">
        <v>25</v>
      </c>
    </row>
    <row r="313" spans="1:39" s="16" customFormat="1" ht="11.4">
      <c r="A313" s="16" t="s">
        <v>136</v>
      </c>
      <c r="B313" s="16">
        <v>10</v>
      </c>
      <c r="C313" s="16">
        <v>5</v>
      </c>
      <c r="D313" s="16">
        <v>5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 t="s">
        <v>25</v>
      </c>
      <c r="P313" s="16" t="s">
        <v>136</v>
      </c>
      <c r="Q313" s="16">
        <v>0</v>
      </c>
      <c r="R313" s="16">
        <v>0</v>
      </c>
      <c r="S313" s="16">
        <v>1</v>
      </c>
      <c r="T313" s="16">
        <v>3</v>
      </c>
      <c r="U313" s="16">
        <v>4</v>
      </c>
      <c r="V313" s="16">
        <v>2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21.6</v>
      </c>
      <c r="AG313" s="16" t="s">
        <v>151</v>
      </c>
      <c r="AH313" s="16">
        <v>6</v>
      </c>
      <c r="AI313" s="16">
        <v>60</v>
      </c>
      <c r="AJ313" s="16" t="s">
        <v>151</v>
      </c>
      <c r="AK313" s="16">
        <v>4.7</v>
      </c>
      <c r="AL313" s="16">
        <v>21.9</v>
      </c>
      <c r="AM313" s="16" t="s">
        <v>25</v>
      </c>
    </row>
    <row r="314" spans="1:39" s="16" customFormat="1" ht="11.4">
      <c r="A314" s="16" t="s">
        <v>137</v>
      </c>
      <c r="B314" s="16">
        <v>6</v>
      </c>
      <c r="C314" s="16">
        <v>0</v>
      </c>
      <c r="D314" s="16">
        <v>6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 t="s">
        <v>25</v>
      </c>
      <c r="P314" s="16" t="s">
        <v>137</v>
      </c>
      <c r="Q314" s="16">
        <v>0</v>
      </c>
      <c r="R314" s="16">
        <v>0</v>
      </c>
      <c r="S314" s="16">
        <v>0</v>
      </c>
      <c r="T314" s="16">
        <v>3</v>
      </c>
      <c r="U314" s="16">
        <v>3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19.8</v>
      </c>
      <c r="AG314" s="16" t="s">
        <v>151</v>
      </c>
      <c r="AH314" s="16">
        <v>3</v>
      </c>
      <c r="AI314" s="16">
        <v>50</v>
      </c>
      <c r="AJ314" s="16" t="s">
        <v>151</v>
      </c>
      <c r="AK314" s="16">
        <v>2.7</v>
      </c>
      <c r="AL314" s="16">
        <v>7.1</v>
      </c>
      <c r="AM314" s="16" t="s">
        <v>25</v>
      </c>
    </row>
    <row r="315" spans="1:39" s="16" customFormat="1" ht="11.4">
      <c r="A315" s="16" t="s">
        <v>138</v>
      </c>
      <c r="B315" s="16">
        <v>6</v>
      </c>
      <c r="C315" s="16">
        <v>1</v>
      </c>
      <c r="D315" s="16">
        <v>5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 t="s">
        <v>25</v>
      </c>
      <c r="P315" s="16" t="s">
        <v>138</v>
      </c>
      <c r="Q315" s="16">
        <v>0</v>
      </c>
      <c r="R315" s="16">
        <v>1</v>
      </c>
      <c r="S315" s="16">
        <v>0</v>
      </c>
      <c r="T315" s="16">
        <v>1</v>
      </c>
      <c r="U315" s="16">
        <v>3</v>
      </c>
      <c r="V315" s="16">
        <v>1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19.8</v>
      </c>
      <c r="AG315" s="16" t="s">
        <v>151</v>
      </c>
      <c r="AH315" s="16">
        <v>4</v>
      </c>
      <c r="AI315" s="16">
        <v>66.67</v>
      </c>
      <c r="AJ315" s="16" t="s">
        <v>151</v>
      </c>
      <c r="AK315" s="16">
        <v>7.2</v>
      </c>
      <c r="AL315" s="16">
        <v>51.2</v>
      </c>
      <c r="AM315" s="16" t="s">
        <v>25</v>
      </c>
    </row>
    <row r="316" spans="1:39" s="16" customFormat="1" ht="11.4">
      <c r="A316" s="16" t="s">
        <v>139</v>
      </c>
      <c r="B316" s="16">
        <v>8</v>
      </c>
      <c r="C316" s="16">
        <v>3</v>
      </c>
      <c r="D316" s="16">
        <v>5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 t="s">
        <v>25</v>
      </c>
      <c r="P316" s="16" t="s">
        <v>139</v>
      </c>
      <c r="Q316" s="16">
        <v>0</v>
      </c>
      <c r="R316" s="16">
        <v>0</v>
      </c>
      <c r="S316" s="16">
        <v>1</v>
      </c>
      <c r="T316" s="16">
        <v>6</v>
      </c>
      <c r="U316" s="16">
        <v>1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18.8</v>
      </c>
      <c r="AG316" s="16" t="s">
        <v>151</v>
      </c>
      <c r="AH316" s="16">
        <v>1</v>
      </c>
      <c r="AI316" s="16">
        <v>12.5</v>
      </c>
      <c r="AJ316" s="16" t="s">
        <v>151</v>
      </c>
      <c r="AK316" s="16">
        <v>2.4</v>
      </c>
      <c r="AL316" s="16">
        <v>5.7</v>
      </c>
      <c r="AM316" s="16" t="s">
        <v>25</v>
      </c>
    </row>
    <row r="317" spans="1:39" s="16" customFormat="1" ht="11.4">
      <c r="A317" s="16" t="s">
        <v>140</v>
      </c>
      <c r="B317" s="16">
        <v>11</v>
      </c>
      <c r="C317" s="16">
        <v>2</v>
      </c>
      <c r="D317" s="16">
        <v>9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 t="s">
        <v>25</v>
      </c>
      <c r="P317" s="16" t="s">
        <v>140</v>
      </c>
      <c r="Q317" s="16">
        <v>0</v>
      </c>
      <c r="R317" s="16">
        <v>1</v>
      </c>
      <c r="S317" s="16">
        <v>1</v>
      </c>
      <c r="T317" s="16">
        <v>7</v>
      </c>
      <c r="U317" s="16">
        <v>2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17.3</v>
      </c>
      <c r="AG317" s="16">
        <v>20.9</v>
      </c>
      <c r="AH317" s="16">
        <v>2</v>
      </c>
      <c r="AI317" s="16">
        <v>18.18</v>
      </c>
      <c r="AJ317" s="16">
        <v>18.8</v>
      </c>
      <c r="AK317" s="16">
        <v>3.9</v>
      </c>
      <c r="AL317" s="16">
        <v>14.9</v>
      </c>
      <c r="AM317" s="16" t="s">
        <v>25</v>
      </c>
    </row>
    <row r="318" spans="1:39" s="16" customFormat="1" ht="11.4">
      <c r="A318" s="16" t="s">
        <v>141</v>
      </c>
      <c r="B318" s="16">
        <v>13</v>
      </c>
      <c r="C318" s="16">
        <v>3</v>
      </c>
      <c r="D318" s="16">
        <v>9</v>
      </c>
      <c r="E318" s="16">
        <v>0</v>
      </c>
      <c r="F318" s="16">
        <v>0</v>
      </c>
      <c r="G318" s="16">
        <v>1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 t="s">
        <v>25</v>
      </c>
      <c r="P318" s="16" t="s">
        <v>141</v>
      </c>
      <c r="Q318" s="16">
        <v>0</v>
      </c>
      <c r="R318" s="16">
        <v>0</v>
      </c>
      <c r="S318" s="16">
        <v>1</v>
      </c>
      <c r="T318" s="16">
        <v>7</v>
      </c>
      <c r="U318" s="16">
        <v>5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19.399999999999999</v>
      </c>
      <c r="AG318" s="16">
        <v>22.8</v>
      </c>
      <c r="AH318" s="16">
        <v>5</v>
      </c>
      <c r="AI318" s="16">
        <v>38.46</v>
      </c>
      <c r="AJ318" s="16">
        <v>18.899999999999999</v>
      </c>
      <c r="AK318" s="16">
        <v>2.9</v>
      </c>
      <c r="AL318" s="16">
        <v>8.1999999999999993</v>
      </c>
      <c r="AM318" s="16" t="s">
        <v>25</v>
      </c>
    </row>
    <row r="319" spans="1:39" s="16" customFormat="1" ht="11.4">
      <c r="A319" s="16" t="s">
        <v>142</v>
      </c>
      <c r="B319" s="16">
        <v>7</v>
      </c>
      <c r="C319" s="16">
        <v>1</v>
      </c>
      <c r="D319" s="16">
        <v>6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 t="s">
        <v>25</v>
      </c>
      <c r="P319" s="16" t="s">
        <v>142</v>
      </c>
      <c r="Q319" s="16">
        <v>0</v>
      </c>
      <c r="R319" s="16">
        <v>0</v>
      </c>
      <c r="S319" s="16">
        <v>1</v>
      </c>
      <c r="T319" s="16">
        <v>4</v>
      </c>
      <c r="U319" s="16">
        <v>2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18.899999999999999</v>
      </c>
      <c r="AG319" s="16" t="s">
        <v>151</v>
      </c>
      <c r="AH319" s="16">
        <v>2</v>
      </c>
      <c r="AI319" s="16">
        <v>28.57</v>
      </c>
      <c r="AJ319" s="16" t="s">
        <v>151</v>
      </c>
      <c r="AK319" s="16">
        <v>2.9</v>
      </c>
      <c r="AL319" s="16">
        <v>8.1999999999999993</v>
      </c>
      <c r="AM319" s="16" t="s">
        <v>25</v>
      </c>
    </row>
    <row r="320" spans="1:39" s="16" customFormat="1" ht="11.4">
      <c r="A320" s="16" t="s">
        <v>143</v>
      </c>
      <c r="B320" s="16">
        <v>4</v>
      </c>
      <c r="C320" s="16">
        <v>0</v>
      </c>
      <c r="D320" s="16">
        <v>4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 t="s">
        <v>25</v>
      </c>
      <c r="P320" s="16" t="s">
        <v>143</v>
      </c>
      <c r="Q320" s="16">
        <v>0</v>
      </c>
      <c r="R320" s="16">
        <v>0</v>
      </c>
      <c r="S320" s="16">
        <v>1</v>
      </c>
      <c r="T320" s="16">
        <v>1</v>
      </c>
      <c r="U320" s="16">
        <v>1</v>
      </c>
      <c r="V320" s="16">
        <v>0</v>
      </c>
      <c r="W320" s="16">
        <v>1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21.4</v>
      </c>
      <c r="AG320" s="16" t="s">
        <v>151</v>
      </c>
      <c r="AH320" s="16">
        <v>2</v>
      </c>
      <c r="AI320" s="16">
        <v>50</v>
      </c>
      <c r="AJ320" s="16" t="s">
        <v>151</v>
      </c>
      <c r="AK320" s="16">
        <v>8.9</v>
      </c>
      <c r="AL320" s="16">
        <v>79.099999999999994</v>
      </c>
      <c r="AM320" s="16" t="s">
        <v>25</v>
      </c>
    </row>
    <row r="321" spans="1:39" s="16" customFormat="1" ht="11.4">
      <c r="A321" s="16" t="s">
        <v>144</v>
      </c>
      <c r="B321" s="16">
        <v>3</v>
      </c>
      <c r="C321" s="16">
        <v>0</v>
      </c>
      <c r="D321" s="16">
        <v>3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 t="s">
        <v>25</v>
      </c>
      <c r="P321" s="16" t="s">
        <v>144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2</v>
      </c>
      <c r="W321" s="16">
        <v>0</v>
      </c>
      <c r="X321" s="16">
        <v>1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31.6</v>
      </c>
      <c r="AG321" s="16" t="s">
        <v>151</v>
      </c>
      <c r="AH321" s="16">
        <v>3</v>
      </c>
      <c r="AI321" s="16">
        <v>100</v>
      </c>
      <c r="AJ321" s="16" t="s">
        <v>151</v>
      </c>
      <c r="AK321" s="16">
        <v>6.2</v>
      </c>
      <c r="AL321" s="16">
        <v>38.6</v>
      </c>
      <c r="AM321" s="16" t="s">
        <v>25</v>
      </c>
    </row>
    <row r="322" spans="1:39" s="16" customFormat="1" ht="11.4">
      <c r="A322" s="16" t="s">
        <v>145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 t="s">
        <v>25</v>
      </c>
      <c r="P322" s="16" t="s">
        <v>145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 t="s">
        <v>151</v>
      </c>
      <c r="AG322" s="16" t="s">
        <v>151</v>
      </c>
      <c r="AH322" s="16">
        <v>0</v>
      </c>
      <c r="AI322" s="16">
        <v>0</v>
      </c>
      <c r="AJ322" s="16" t="s">
        <v>151</v>
      </c>
      <c r="AK322" s="16" t="s">
        <v>151</v>
      </c>
      <c r="AL322" s="16" t="s">
        <v>151</v>
      </c>
      <c r="AM322" s="16" t="s">
        <v>25</v>
      </c>
    </row>
    <row r="323" spans="1:39" s="16" customFormat="1" ht="11.4">
      <c r="A323" s="16" t="s">
        <v>146</v>
      </c>
      <c r="B323" s="16">
        <v>2</v>
      </c>
      <c r="C323" s="16">
        <v>0</v>
      </c>
      <c r="D323" s="16">
        <v>2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 t="s">
        <v>25</v>
      </c>
      <c r="P323" s="16" t="s">
        <v>146</v>
      </c>
      <c r="Q323" s="16">
        <v>0</v>
      </c>
      <c r="R323" s="16">
        <v>0</v>
      </c>
      <c r="S323" s="16">
        <v>0</v>
      </c>
      <c r="T323" s="16">
        <v>0</v>
      </c>
      <c r="U323" s="16">
        <v>1</v>
      </c>
      <c r="V323" s="16">
        <v>1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23.1</v>
      </c>
      <c r="AG323" s="16" t="s">
        <v>151</v>
      </c>
      <c r="AH323" s="16">
        <v>2</v>
      </c>
      <c r="AI323" s="16">
        <v>100</v>
      </c>
      <c r="AJ323" s="16" t="s">
        <v>151</v>
      </c>
      <c r="AK323" s="16">
        <v>4.0999999999999996</v>
      </c>
      <c r="AL323" s="16">
        <v>16.899999999999999</v>
      </c>
      <c r="AM323" s="16" t="s">
        <v>25</v>
      </c>
    </row>
    <row r="324" spans="1:39" s="17" customFormat="1" ht="12">
      <c r="A324" s="17" t="s">
        <v>147</v>
      </c>
      <c r="B324" s="17">
        <v>989</v>
      </c>
      <c r="C324" s="17">
        <v>42</v>
      </c>
      <c r="D324" s="17">
        <v>833</v>
      </c>
      <c r="E324" s="17">
        <v>2</v>
      </c>
      <c r="F324" s="17">
        <v>87</v>
      </c>
      <c r="G324" s="17">
        <v>24</v>
      </c>
      <c r="H324" s="17">
        <v>0</v>
      </c>
      <c r="I324" s="17">
        <v>0</v>
      </c>
      <c r="J324" s="17">
        <v>0</v>
      </c>
      <c r="K324" s="17">
        <v>1</v>
      </c>
      <c r="L324" s="17">
        <v>0</v>
      </c>
      <c r="M324" s="17">
        <v>0</v>
      </c>
      <c r="N324" s="17">
        <v>0</v>
      </c>
      <c r="O324" s="17" t="s">
        <v>25</v>
      </c>
      <c r="P324" s="17" t="s">
        <v>147</v>
      </c>
      <c r="Q324" s="17">
        <v>0</v>
      </c>
      <c r="R324" s="17">
        <v>30</v>
      </c>
      <c r="S324" s="17">
        <v>172</v>
      </c>
      <c r="T324" s="17">
        <v>489</v>
      </c>
      <c r="U324" s="17">
        <v>235</v>
      </c>
      <c r="V324" s="17">
        <v>55</v>
      </c>
      <c r="W324" s="17">
        <v>8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18.100000000000001</v>
      </c>
      <c r="AG324" s="17">
        <v>22.4</v>
      </c>
      <c r="AH324" s="17">
        <v>298</v>
      </c>
      <c r="AI324" s="17">
        <v>30.13</v>
      </c>
      <c r="AJ324" s="17">
        <v>18.100000000000001</v>
      </c>
      <c r="AK324" s="17">
        <v>4.3</v>
      </c>
      <c r="AL324" s="17">
        <v>18.399999999999999</v>
      </c>
      <c r="AM324" s="17" t="s">
        <v>25</v>
      </c>
    </row>
    <row r="325" spans="1:39" s="17" customFormat="1" ht="12">
      <c r="A325" s="17" t="s">
        <v>148</v>
      </c>
      <c r="B325" s="17">
        <v>1186</v>
      </c>
      <c r="C325" s="17">
        <v>66</v>
      </c>
      <c r="D325" s="17">
        <v>1002</v>
      </c>
      <c r="E325" s="17">
        <v>2</v>
      </c>
      <c r="F325" s="17">
        <v>88</v>
      </c>
      <c r="G325" s="17">
        <v>27</v>
      </c>
      <c r="H325" s="17">
        <v>0</v>
      </c>
      <c r="I325" s="17">
        <v>0</v>
      </c>
      <c r="J325" s="17">
        <v>0</v>
      </c>
      <c r="K325" s="17">
        <v>1</v>
      </c>
      <c r="L325" s="17">
        <v>0</v>
      </c>
      <c r="M325" s="17">
        <v>0</v>
      </c>
      <c r="N325" s="17">
        <v>0</v>
      </c>
      <c r="O325" s="17" t="s">
        <v>25</v>
      </c>
      <c r="P325" s="17" t="s">
        <v>148</v>
      </c>
      <c r="Q325" s="17">
        <v>0</v>
      </c>
      <c r="R325" s="17">
        <v>33</v>
      </c>
      <c r="S325" s="17">
        <v>196</v>
      </c>
      <c r="T325" s="17">
        <v>596</v>
      </c>
      <c r="U325" s="17">
        <v>277</v>
      </c>
      <c r="V325" s="17">
        <v>74</v>
      </c>
      <c r="W325" s="17">
        <v>10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18.3</v>
      </c>
      <c r="AG325" s="17">
        <v>22.5</v>
      </c>
      <c r="AH325" s="17">
        <v>361</v>
      </c>
      <c r="AI325" s="17">
        <v>30.44</v>
      </c>
      <c r="AJ325" s="17">
        <v>18.2</v>
      </c>
      <c r="AK325" s="17">
        <v>4.3</v>
      </c>
      <c r="AL325" s="17">
        <v>18.5</v>
      </c>
      <c r="AM325" s="17" t="s">
        <v>25</v>
      </c>
    </row>
    <row r="326" spans="1:39" s="17" customFormat="1" ht="12">
      <c r="A326" s="17" t="s">
        <v>149</v>
      </c>
      <c r="B326" s="17">
        <v>1234</v>
      </c>
      <c r="C326" s="17">
        <v>75</v>
      </c>
      <c r="D326" s="17">
        <v>1040</v>
      </c>
      <c r="E326" s="17">
        <v>2</v>
      </c>
      <c r="F326" s="17">
        <v>88</v>
      </c>
      <c r="G326" s="17">
        <v>28</v>
      </c>
      <c r="H326" s="17">
        <v>0</v>
      </c>
      <c r="I326" s="17">
        <v>0</v>
      </c>
      <c r="J326" s="17">
        <v>0</v>
      </c>
      <c r="K326" s="17">
        <v>1</v>
      </c>
      <c r="L326" s="17">
        <v>0</v>
      </c>
      <c r="M326" s="17">
        <v>0</v>
      </c>
      <c r="N326" s="17">
        <v>0</v>
      </c>
      <c r="O326" s="17" t="s">
        <v>25</v>
      </c>
      <c r="P326" s="17" t="s">
        <v>149</v>
      </c>
      <c r="Q326" s="17">
        <v>0</v>
      </c>
      <c r="R326" s="17">
        <v>34</v>
      </c>
      <c r="S326" s="17">
        <v>201</v>
      </c>
      <c r="T326" s="17">
        <v>621</v>
      </c>
      <c r="U326" s="17">
        <v>289</v>
      </c>
      <c r="V326" s="17">
        <v>77</v>
      </c>
      <c r="W326" s="17">
        <v>11</v>
      </c>
      <c r="X326" s="17">
        <v>1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18.399999999999999</v>
      </c>
      <c r="AG326" s="17">
        <v>22.5</v>
      </c>
      <c r="AH326" s="17">
        <v>378</v>
      </c>
      <c r="AI326" s="17">
        <v>30.63</v>
      </c>
      <c r="AJ326" s="17">
        <v>18.2</v>
      </c>
      <c r="AK326" s="17">
        <v>4.3</v>
      </c>
      <c r="AL326" s="17">
        <v>18.899999999999999</v>
      </c>
      <c r="AM326" s="17" t="s">
        <v>25</v>
      </c>
    </row>
    <row r="327" spans="1:39" s="17" customFormat="1" ht="12">
      <c r="A327" s="17" t="s">
        <v>150</v>
      </c>
      <c r="B327" s="17">
        <v>1234</v>
      </c>
      <c r="C327" s="17">
        <v>75</v>
      </c>
      <c r="D327" s="17">
        <v>1040</v>
      </c>
      <c r="E327" s="17">
        <v>2</v>
      </c>
      <c r="F327" s="17">
        <v>88</v>
      </c>
      <c r="G327" s="17">
        <v>28</v>
      </c>
      <c r="H327" s="17">
        <v>0</v>
      </c>
      <c r="I327" s="17">
        <v>0</v>
      </c>
      <c r="J327" s="17">
        <v>0</v>
      </c>
      <c r="K327" s="17">
        <v>1</v>
      </c>
      <c r="L327" s="17">
        <v>0</v>
      </c>
      <c r="M327" s="17">
        <v>0</v>
      </c>
      <c r="N327" s="17">
        <v>0</v>
      </c>
      <c r="O327" s="17" t="s">
        <v>25</v>
      </c>
      <c r="P327" s="17" t="s">
        <v>150</v>
      </c>
      <c r="Q327" s="17">
        <v>0</v>
      </c>
      <c r="R327" s="17">
        <v>34</v>
      </c>
      <c r="S327" s="17">
        <v>201</v>
      </c>
      <c r="T327" s="17">
        <v>621</v>
      </c>
      <c r="U327" s="17">
        <v>289</v>
      </c>
      <c r="V327" s="17">
        <v>77</v>
      </c>
      <c r="W327" s="17">
        <v>11</v>
      </c>
      <c r="X327" s="17">
        <v>1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18.399999999999999</v>
      </c>
      <c r="AG327" s="17">
        <v>22.5</v>
      </c>
      <c r="AH327" s="17">
        <v>378</v>
      </c>
      <c r="AI327" s="17">
        <v>30.63</v>
      </c>
      <c r="AJ327" s="17">
        <v>18.2</v>
      </c>
      <c r="AK327" s="17">
        <v>4.3</v>
      </c>
      <c r="AL327" s="17">
        <v>18.899999999999999</v>
      </c>
      <c r="AM327" s="17" t="s">
        <v>25</v>
      </c>
    </row>
    <row r="330" spans="1:39" s="15" customFormat="1">
      <c r="A330" s="15" t="s">
        <v>171</v>
      </c>
    </row>
    <row r="332" spans="1:39" s="13" customFormat="1" ht="12">
      <c r="A332" s="13" t="s">
        <v>16</v>
      </c>
      <c r="B332" s="13" t="s">
        <v>17</v>
      </c>
      <c r="C332" s="13" t="s">
        <v>18</v>
      </c>
      <c r="D332" s="13" t="s">
        <v>18</v>
      </c>
      <c r="E332" s="13" t="s">
        <v>18</v>
      </c>
      <c r="F332" s="13" t="s">
        <v>18</v>
      </c>
      <c r="G332" s="13" t="s">
        <v>18</v>
      </c>
      <c r="H332" s="13" t="s">
        <v>18</v>
      </c>
      <c r="I332" s="13" t="s">
        <v>18</v>
      </c>
      <c r="J332" s="13" t="s">
        <v>18</v>
      </c>
      <c r="K332" s="13" t="s">
        <v>18</v>
      </c>
      <c r="L332" s="13" t="s">
        <v>18</v>
      </c>
      <c r="M332" s="13" t="s">
        <v>18</v>
      </c>
      <c r="N332" s="13" t="s">
        <v>18</v>
      </c>
      <c r="O332" s="13" t="s">
        <v>19</v>
      </c>
      <c r="P332" s="13" t="s">
        <v>16</v>
      </c>
      <c r="Q332" s="13" t="s">
        <v>20</v>
      </c>
      <c r="R332" s="13" t="s">
        <v>20</v>
      </c>
      <c r="S332" s="13" t="s">
        <v>20</v>
      </c>
      <c r="T332" s="13" t="s">
        <v>20</v>
      </c>
      <c r="U332" s="13" t="s">
        <v>20</v>
      </c>
      <c r="V332" s="13" t="s">
        <v>20</v>
      </c>
      <c r="W332" s="13" t="s">
        <v>20</v>
      </c>
      <c r="X332" s="13" t="s">
        <v>20</v>
      </c>
      <c r="Y332" s="13" t="s">
        <v>20</v>
      </c>
      <c r="Z332" s="13" t="s">
        <v>20</v>
      </c>
      <c r="AA332" s="13" t="s">
        <v>20</v>
      </c>
      <c r="AB332" s="13" t="s">
        <v>20</v>
      </c>
      <c r="AC332" s="13" t="s">
        <v>20</v>
      </c>
      <c r="AD332" s="13" t="s">
        <v>20</v>
      </c>
      <c r="AE332" s="13" t="s">
        <v>20</v>
      </c>
      <c r="AF332" s="13" t="s">
        <v>21</v>
      </c>
      <c r="AG332" s="13" t="s">
        <v>22</v>
      </c>
      <c r="AH332" s="13" t="s">
        <v>23</v>
      </c>
      <c r="AI332" s="13" t="s">
        <v>24</v>
      </c>
      <c r="AJ332" s="13" t="s">
        <v>179</v>
      </c>
      <c r="AK332" s="13" t="s">
        <v>180</v>
      </c>
      <c r="AL332" s="13" t="s">
        <v>181</v>
      </c>
      <c r="AM332" s="13" t="s">
        <v>19</v>
      </c>
    </row>
    <row r="333" spans="1:39" s="13" customFormat="1" ht="12">
      <c r="A333" s="13" t="s">
        <v>25</v>
      </c>
      <c r="B333" s="13" t="s">
        <v>25</v>
      </c>
      <c r="C333" s="13" t="s">
        <v>26</v>
      </c>
      <c r="D333" s="13" t="s">
        <v>27</v>
      </c>
      <c r="E333" s="13" t="s">
        <v>28</v>
      </c>
      <c r="F333" s="13" t="s">
        <v>29</v>
      </c>
      <c r="G333" s="13" t="s">
        <v>30</v>
      </c>
      <c r="H333" s="13" t="s">
        <v>31</v>
      </c>
      <c r="I333" s="13" t="s">
        <v>32</v>
      </c>
      <c r="J333" s="13" t="s">
        <v>33</v>
      </c>
      <c r="K333" s="13" t="s">
        <v>34</v>
      </c>
      <c r="L333" s="13" t="s">
        <v>35</v>
      </c>
      <c r="M333" s="13" t="s">
        <v>163</v>
      </c>
      <c r="N333" s="13" t="s">
        <v>164</v>
      </c>
      <c r="O333" s="13" t="s">
        <v>25</v>
      </c>
      <c r="P333" s="13" t="s">
        <v>25</v>
      </c>
      <c r="Q333" s="13" t="s">
        <v>36</v>
      </c>
      <c r="R333" s="13" t="s">
        <v>30</v>
      </c>
      <c r="S333" s="13" t="s">
        <v>35</v>
      </c>
      <c r="T333" s="13" t="s">
        <v>37</v>
      </c>
      <c r="U333" s="13" t="s">
        <v>38</v>
      </c>
      <c r="V333" s="13" t="s">
        <v>39</v>
      </c>
      <c r="W333" s="13" t="s">
        <v>40</v>
      </c>
      <c r="X333" s="13" t="s">
        <v>41</v>
      </c>
      <c r="Y333" s="13" t="s">
        <v>42</v>
      </c>
      <c r="Z333" s="13" t="s">
        <v>43</v>
      </c>
      <c r="AA333" s="13" t="s">
        <v>44</v>
      </c>
      <c r="AB333" s="13" t="s">
        <v>45</v>
      </c>
      <c r="AC333" s="13" t="s">
        <v>46</v>
      </c>
      <c r="AD333" s="13" t="s">
        <v>47</v>
      </c>
      <c r="AE333" s="13" t="s">
        <v>48</v>
      </c>
      <c r="AF333" s="13" t="s">
        <v>25</v>
      </c>
      <c r="AG333" s="13" t="s">
        <v>49</v>
      </c>
      <c r="AH333" s="13" t="s">
        <v>38</v>
      </c>
      <c r="AI333" s="13" t="s">
        <v>38</v>
      </c>
      <c r="AJ333" s="13" t="s">
        <v>25</v>
      </c>
      <c r="AK333" s="13" t="s">
        <v>25</v>
      </c>
      <c r="AL333" s="13" t="s">
        <v>25</v>
      </c>
      <c r="AM333" s="13" t="s">
        <v>25</v>
      </c>
    </row>
    <row r="334" spans="1:39" s="13" customFormat="1" ht="12">
      <c r="A334" s="13" t="s">
        <v>25</v>
      </c>
      <c r="B334" s="13" t="s">
        <v>25</v>
      </c>
      <c r="C334" s="13" t="s">
        <v>25</v>
      </c>
      <c r="D334" s="13" t="s">
        <v>25</v>
      </c>
      <c r="E334" s="13" t="s">
        <v>25</v>
      </c>
      <c r="F334" s="13" t="s">
        <v>25</v>
      </c>
      <c r="G334" s="13" t="s">
        <v>25</v>
      </c>
      <c r="H334" s="13" t="s">
        <v>25</v>
      </c>
      <c r="I334" s="13" t="s">
        <v>25</v>
      </c>
      <c r="J334" s="13" t="s">
        <v>25</v>
      </c>
      <c r="K334" s="13" t="s">
        <v>25</v>
      </c>
      <c r="L334" s="13" t="s">
        <v>25</v>
      </c>
      <c r="M334" s="13" t="s">
        <v>25</v>
      </c>
      <c r="N334" s="13" t="s">
        <v>25</v>
      </c>
      <c r="O334" s="13" t="s">
        <v>25</v>
      </c>
      <c r="P334" s="13" t="s">
        <v>25</v>
      </c>
      <c r="Q334" s="13" t="s">
        <v>30</v>
      </c>
      <c r="R334" s="13" t="s">
        <v>35</v>
      </c>
      <c r="S334" s="13" t="s">
        <v>37</v>
      </c>
      <c r="T334" s="13" t="s">
        <v>38</v>
      </c>
      <c r="U334" s="13" t="s">
        <v>39</v>
      </c>
      <c r="V334" s="13" t="s">
        <v>40</v>
      </c>
      <c r="W334" s="13" t="s">
        <v>41</v>
      </c>
      <c r="X334" s="13" t="s">
        <v>42</v>
      </c>
      <c r="Y334" s="13" t="s">
        <v>43</v>
      </c>
      <c r="Z334" s="13" t="s">
        <v>44</v>
      </c>
      <c r="AA334" s="13" t="s">
        <v>45</v>
      </c>
      <c r="AB334" s="13" t="s">
        <v>46</v>
      </c>
      <c r="AC334" s="13" t="s">
        <v>47</v>
      </c>
      <c r="AD334" s="13" t="s">
        <v>48</v>
      </c>
      <c r="AE334" s="13" t="s">
        <v>50</v>
      </c>
      <c r="AF334" s="13" t="s">
        <v>25</v>
      </c>
      <c r="AG334" s="13" t="s">
        <v>25</v>
      </c>
      <c r="AH334" s="13" t="s">
        <v>25</v>
      </c>
      <c r="AI334" s="13" t="s">
        <v>25</v>
      </c>
      <c r="AJ334" s="13" t="s">
        <v>25</v>
      </c>
      <c r="AK334" s="13" t="s">
        <v>25</v>
      </c>
      <c r="AL334" s="13" t="s">
        <v>25</v>
      </c>
      <c r="AM334" s="13" t="s">
        <v>25</v>
      </c>
    </row>
    <row r="335" spans="1:39" s="16" customFormat="1" ht="11.4">
      <c r="A335" s="16" t="s">
        <v>51</v>
      </c>
      <c r="B335" s="16">
        <v>1</v>
      </c>
      <c r="C335" s="16">
        <v>1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 t="s">
        <v>25</v>
      </c>
      <c r="P335" s="16" t="s">
        <v>51</v>
      </c>
      <c r="Q335" s="16">
        <v>0</v>
      </c>
      <c r="R335" s="16">
        <v>0</v>
      </c>
      <c r="S335" s="16">
        <v>0</v>
      </c>
      <c r="T335" s="16">
        <v>1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19.2</v>
      </c>
      <c r="AG335" s="16" t="s">
        <v>151</v>
      </c>
      <c r="AH335" s="16">
        <v>0</v>
      </c>
      <c r="AI335" s="16">
        <v>0</v>
      </c>
      <c r="AJ335" s="16" t="s">
        <v>151</v>
      </c>
      <c r="AK335" s="16" t="s">
        <v>151</v>
      </c>
      <c r="AL335" s="16" t="s">
        <v>151</v>
      </c>
      <c r="AM335" s="16" t="s">
        <v>25</v>
      </c>
    </row>
    <row r="336" spans="1:39" s="16" customFormat="1" ht="11.4">
      <c r="A336" s="16" t="s">
        <v>52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 t="s">
        <v>25</v>
      </c>
      <c r="P336" s="16" t="s">
        <v>52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 t="s">
        <v>151</v>
      </c>
      <c r="AG336" s="16" t="s">
        <v>151</v>
      </c>
      <c r="AH336" s="16">
        <v>0</v>
      </c>
      <c r="AI336" s="16">
        <v>0</v>
      </c>
      <c r="AJ336" s="16" t="s">
        <v>151</v>
      </c>
      <c r="AK336" s="16" t="s">
        <v>151</v>
      </c>
      <c r="AL336" s="16" t="s">
        <v>151</v>
      </c>
      <c r="AM336" s="16" t="s">
        <v>25</v>
      </c>
    </row>
    <row r="337" spans="1:39" s="16" customFormat="1" ht="11.4">
      <c r="A337" s="16" t="s">
        <v>53</v>
      </c>
      <c r="B337" s="16">
        <v>2</v>
      </c>
      <c r="C337" s="16">
        <v>0</v>
      </c>
      <c r="D337" s="16">
        <v>1</v>
      </c>
      <c r="E337" s="16">
        <v>0</v>
      </c>
      <c r="F337" s="16">
        <v>1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 t="s">
        <v>25</v>
      </c>
      <c r="P337" s="16" t="s">
        <v>53</v>
      </c>
      <c r="Q337" s="16">
        <v>0</v>
      </c>
      <c r="R337" s="16">
        <v>0</v>
      </c>
      <c r="S337" s="16">
        <v>0</v>
      </c>
      <c r="T337" s="16">
        <v>1</v>
      </c>
      <c r="U337" s="16">
        <v>0</v>
      </c>
      <c r="V337" s="16">
        <v>1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22</v>
      </c>
      <c r="AG337" s="16" t="s">
        <v>151</v>
      </c>
      <c r="AH337" s="16">
        <v>1</v>
      </c>
      <c r="AI337" s="16">
        <v>50</v>
      </c>
      <c r="AJ337" s="16" t="s">
        <v>151</v>
      </c>
      <c r="AK337" s="16">
        <v>7.3</v>
      </c>
      <c r="AL337" s="16">
        <v>52.9</v>
      </c>
      <c r="AM337" s="16" t="s">
        <v>25</v>
      </c>
    </row>
    <row r="338" spans="1:39" s="16" customFormat="1" ht="11.4">
      <c r="A338" s="16" t="s">
        <v>54</v>
      </c>
      <c r="B338" s="16">
        <v>3</v>
      </c>
      <c r="C338" s="16">
        <v>0</v>
      </c>
      <c r="D338" s="16">
        <v>3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 t="s">
        <v>25</v>
      </c>
      <c r="P338" s="16" t="s">
        <v>54</v>
      </c>
      <c r="Q338" s="16">
        <v>0</v>
      </c>
      <c r="R338" s="16">
        <v>0</v>
      </c>
      <c r="S338" s="16">
        <v>0</v>
      </c>
      <c r="T338" s="16">
        <v>1</v>
      </c>
      <c r="U338" s="16">
        <v>2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19.7</v>
      </c>
      <c r="AG338" s="16" t="s">
        <v>151</v>
      </c>
      <c r="AH338" s="16">
        <v>2</v>
      </c>
      <c r="AI338" s="16">
        <v>66.67</v>
      </c>
      <c r="AJ338" s="16" t="s">
        <v>151</v>
      </c>
      <c r="AK338" s="16">
        <v>2.7</v>
      </c>
      <c r="AL338" s="16">
        <v>7.2</v>
      </c>
      <c r="AM338" s="16" t="s">
        <v>25</v>
      </c>
    </row>
    <row r="339" spans="1:39" s="16" customFormat="1" ht="11.4">
      <c r="A339" s="16" t="s">
        <v>55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 t="s">
        <v>25</v>
      </c>
      <c r="P339" s="16" t="s">
        <v>55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 t="s">
        <v>151</v>
      </c>
      <c r="AG339" s="16" t="s">
        <v>151</v>
      </c>
      <c r="AH339" s="16">
        <v>0</v>
      </c>
      <c r="AI339" s="16">
        <v>0</v>
      </c>
      <c r="AJ339" s="16" t="s">
        <v>151</v>
      </c>
      <c r="AK339" s="16" t="s">
        <v>151</v>
      </c>
      <c r="AL339" s="16" t="s">
        <v>151</v>
      </c>
      <c r="AM339" s="16" t="s">
        <v>25</v>
      </c>
    </row>
    <row r="340" spans="1:39" s="16" customFormat="1" ht="11.4">
      <c r="A340" s="16" t="s">
        <v>56</v>
      </c>
      <c r="B340" s="16">
        <v>2</v>
      </c>
      <c r="C340" s="16">
        <v>0</v>
      </c>
      <c r="D340" s="16">
        <v>2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 t="s">
        <v>25</v>
      </c>
      <c r="P340" s="16" t="s">
        <v>56</v>
      </c>
      <c r="Q340" s="16">
        <v>0</v>
      </c>
      <c r="R340" s="16">
        <v>0</v>
      </c>
      <c r="S340" s="16">
        <v>0</v>
      </c>
      <c r="T340" s="16">
        <v>2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17.600000000000001</v>
      </c>
      <c r="AG340" s="16" t="s">
        <v>151</v>
      </c>
      <c r="AH340" s="16">
        <v>0</v>
      </c>
      <c r="AI340" s="16">
        <v>0</v>
      </c>
      <c r="AJ340" s="16" t="s">
        <v>151</v>
      </c>
      <c r="AK340" s="16">
        <v>3.3</v>
      </c>
      <c r="AL340" s="16">
        <v>10.8</v>
      </c>
      <c r="AM340" s="16" t="s">
        <v>25</v>
      </c>
    </row>
    <row r="341" spans="1:39" s="16" customFormat="1" ht="11.4">
      <c r="A341" s="16" t="s">
        <v>57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 t="s">
        <v>25</v>
      </c>
      <c r="P341" s="16" t="s">
        <v>57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 t="s">
        <v>151</v>
      </c>
      <c r="AG341" s="16" t="s">
        <v>151</v>
      </c>
      <c r="AH341" s="16">
        <v>0</v>
      </c>
      <c r="AI341" s="16">
        <v>0</v>
      </c>
      <c r="AJ341" s="16" t="s">
        <v>151</v>
      </c>
      <c r="AK341" s="16" t="s">
        <v>151</v>
      </c>
      <c r="AL341" s="16" t="s">
        <v>151</v>
      </c>
      <c r="AM341" s="16" t="s">
        <v>25</v>
      </c>
    </row>
    <row r="342" spans="1:39" s="16" customFormat="1" ht="11.4">
      <c r="A342" s="16" t="s">
        <v>58</v>
      </c>
      <c r="B342" s="16">
        <v>2</v>
      </c>
      <c r="C342" s="16">
        <v>1</v>
      </c>
      <c r="D342" s="16">
        <v>1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 t="s">
        <v>25</v>
      </c>
      <c r="P342" s="16" t="s">
        <v>58</v>
      </c>
      <c r="Q342" s="16">
        <v>0</v>
      </c>
      <c r="R342" s="16">
        <v>0</v>
      </c>
      <c r="S342" s="16">
        <v>0</v>
      </c>
      <c r="T342" s="16">
        <v>1</v>
      </c>
      <c r="U342" s="16">
        <v>1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18.7</v>
      </c>
      <c r="AG342" s="16" t="s">
        <v>151</v>
      </c>
      <c r="AH342" s="16">
        <v>1</v>
      </c>
      <c r="AI342" s="16">
        <v>50</v>
      </c>
      <c r="AJ342" s="16" t="s">
        <v>151</v>
      </c>
      <c r="AK342" s="16">
        <v>3.1</v>
      </c>
      <c r="AL342" s="16">
        <v>9.5</v>
      </c>
      <c r="AM342" s="16" t="s">
        <v>25</v>
      </c>
    </row>
    <row r="343" spans="1:39" s="16" customFormat="1" ht="11.4">
      <c r="A343" s="16" t="s">
        <v>59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 t="s">
        <v>25</v>
      </c>
      <c r="P343" s="16" t="s">
        <v>59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 t="s">
        <v>151</v>
      </c>
      <c r="AG343" s="16" t="s">
        <v>151</v>
      </c>
      <c r="AH343" s="16">
        <v>0</v>
      </c>
      <c r="AI343" s="16">
        <v>0</v>
      </c>
      <c r="AJ343" s="16" t="s">
        <v>151</v>
      </c>
      <c r="AK343" s="16" t="s">
        <v>151</v>
      </c>
      <c r="AL343" s="16" t="s">
        <v>151</v>
      </c>
      <c r="AM343" s="16" t="s">
        <v>25</v>
      </c>
    </row>
    <row r="344" spans="1:39" s="16" customFormat="1" ht="11.4">
      <c r="A344" s="16" t="s">
        <v>60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 t="s">
        <v>25</v>
      </c>
      <c r="P344" s="16" t="s">
        <v>60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 t="s">
        <v>151</v>
      </c>
      <c r="AG344" s="16" t="s">
        <v>151</v>
      </c>
      <c r="AH344" s="16">
        <v>0</v>
      </c>
      <c r="AI344" s="16">
        <v>0</v>
      </c>
      <c r="AJ344" s="16" t="s">
        <v>151</v>
      </c>
      <c r="AK344" s="16" t="s">
        <v>151</v>
      </c>
      <c r="AL344" s="16" t="s">
        <v>151</v>
      </c>
      <c r="AM344" s="16" t="s">
        <v>25</v>
      </c>
    </row>
    <row r="345" spans="1:39" s="16" customFormat="1" ht="11.4">
      <c r="A345" s="16" t="s">
        <v>61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 t="s">
        <v>25</v>
      </c>
      <c r="P345" s="16" t="s">
        <v>61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 t="s">
        <v>151</v>
      </c>
      <c r="AG345" s="16" t="s">
        <v>151</v>
      </c>
      <c r="AH345" s="16">
        <v>0</v>
      </c>
      <c r="AI345" s="16">
        <v>0</v>
      </c>
      <c r="AJ345" s="16" t="s">
        <v>151</v>
      </c>
      <c r="AK345" s="16" t="s">
        <v>151</v>
      </c>
      <c r="AL345" s="16" t="s">
        <v>151</v>
      </c>
      <c r="AM345" s="16" t="s">
        <v>25</v>
      </c>
    </row>
    <row r="346" spans="1:39" s="16" customFormat="1" ht="11.4">
      <c r="A346" s="16" t="s">
        <v>62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 t="s">
        <v>25</v>
      </c>
      <c r="P346" s="16" t="s">
        <v>62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 t="s">
        <v>151</v>
      </c>
      <c r="AG346" s="16" t="s">
        <v>151</v>
      </c>
      <c r="AH346" s="16">
        <v>0</v>
      </c>
      <c r="AI346" s="16">
        <v>0</v>
      </c>
      <c r="AJ346" s="16" t="s">
        <v>151</v>
      </c>
      <c r="AK346" s="16" t="s">
        <v>151</v>
      </c>
      <c r="AL346" s="16" t="s">
        <v>151</v>
      </c>
      <c r="AM346" s="16" t="s">
        <v>25</v>
      </c>
    </row>
    <row r="347" spans="1:39" s="16" customFormat="1" ht="11.4">
      <c r="A347" s="16" t="s">
        <v>63</v>
      </c>
      <c r="B347" s="16">
        <v>1</v>
      </c>
      <c r="C347" s="16">
        <v>0</v>
      </c>
      <c r="D347" s="16">
        <v>1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 t="s">
        <v>25</v>
      </c>
      <c r="P347" s="16" t="s">
        <v>63</v>
      </c>
      <c r="Q347" s="16">
        <v>0</v>
      </c>
      <c r="R347" s="16">
        <v>0</v>
      </c>
      <c r="S347" s="16">
        <v>0</v>
      </c>
      <c r="T347" s="16">
        <v>1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18.7</v>
      </c>
      <c r="AG347" s="16" t="s">
        <v>151</v>
      </c>
      <c r="AH347" s="16">
        <v>0</v>
      </c>
      <c r="AI347" s="16">
        <v>0</v>
      </c>
      <c r="AJ347" s="16" t="s">
        <v>151</v>
      </c>
      <c r="AK347" s="16" t="s">
        <v>151</v>
      </c>
      <c r="AL347" s="16" t="s">
        <v>151</v>
      </c>
      <c r="AM347" s="16" t="s">
        <v>25</v>
      </c>
    </row>
    <row r="348" spans="1:39" s="16" customFormat="1" ht="11.4">
      <c r="A348" s="16" t="s">
        <v>64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 t="s">
        <v>25</v>
      </c>
      <c r="P348" s="16" t="s">
        <v>64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 t="s">
        <v>151</v>
      </c>
      <c r="AG348" s="16" t="s">
        <v>151</v>
      </c>
      <c r="AH348" s="16">
        <v>0</v>
      </c>
      <c r="AI348" s="16">
        <v>0</v>
      </c>
      <c r="AJ348" s="16" t="s">
        <v>151</v>
      </c>
      <c r="AK348" s="16" t="s">
        <v>151</v>
      </c>
      <c r="AL348" s="16" t="s">
        <v>151</v>
      </c>
      <c r="AM348" s="16" t="s">
        <v>25</v>
      </c>
    </row>
    <row r="349" spans="1:39" s="16" customFormat="1" ht="11.4">
      <c r="A349" s="16" t="s">
        <v>65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 t="s">
        <v>25</v>
      </c>
      <c r="P349" s="16" t="s">
        <v>65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 t="s">
        <v>151</v>
      </c>
      <c r="AG349" s="16" t="s">
        <v>151</v>
      </c>
      <c r="AH349" s="16">
        <v>0</v>
      </c>
      <c r="AI349" s="16">
        <v>0</v>
      </c>
      <c r="AJ349" s="16" t="s">
        <v>151</v>
      </c>
      <c r="AK349" s="16" t="s">
        <v>151</v>
      </c>
      <c r="AL349" s="16" t="s">
        <v>151</v>
      </c>
      <c r="AM349" s="16" t="s">
        <v>25</v>
      </c>
    </row>
    <row r="350" spans="1:39" s="16" customFormat="1" ht="11.4">
      <c r="A350" s="16" t="s">
        <v>66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 t="s">
        <v>25</v>
      </c>
      <c r="P350" s="16" t="s">
        <v>66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 t="s">
        <v>151</v>
      </c>
      <c r="AG350" s="16" t="s">
        <v>151</v>
      </c>
      <c r="AH350" s="16">
        <v>0</v>
      </c>
      <c r="AI350" s="16">
        <v>0</v>
      </c>
      <c r="AJ350" s="16" t="s">
        <v>151</v>
      </c>
      <c r="AK350" s="16" t="s">
        <v>151</v>
      </c>
      <c r="AL350" s="16" t="s">
        <v>151</v>
      </c>
      <c r="AM350" s="16" t="s">
        <v>25</v>
      </c>
    </row>
    <row r="351" spans="1:39" s="16" customFormat="1" ht="11.4">
      <c r="A351" s="16" t="s">
        <v>67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 t="s">
        <v>25</v>
      </c>
      <c r="P351" s="16" t="s">
        <v>67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 t="s">
        <v>151</v>
      </c>
      <c r="AG351" s="16" t="s">
        <v>151</v>
      </c>
      <c r="AH351" s="16">
        <v>0</v>
      </c>
      <c r="AI351" s="16">
        <v>0</v>
      </c>
      <c r="AJ351" s="16" t="s">
        <v>151</v>
      </c>
      <c r="AK351" s="16" t="s">
        <v>151</v>
      </c>
      <c r="AL351" s="16" t="s">
        <v>151</v>
      </c>
      <c r="AM351" s="16" t="s">
        <v>25</v>
      </c>
    </row>
    <row r="352" spans="1:39" s="16" customFormat="1" ht="11.4">
      <c r="A352" s="16" t="s">
        <v>68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 t="s">
        <v>25</v>
      </c>
      <c r="P352" s="16" t="s">
        <v>68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 t="s">
        <v>151</v>
      </c>
      <c r="AG352" s="16" t="s">
        <v>151</v>
      </c>
      <c r="AH352" s="16">
        <v>0</v>
      </c>
      <c r="AI352" s="16">
        <v>0</v>
      </c>
      <c r="AJ352" s="16" t="s">
        <v>151</v>
      </c>
      <c r="AK352" s="16" t="s">
        <v>151</v>
      </c>
      <c r="AL352" s="16" t="s">
        <v>151</v>
      </c>
      <c r="AM352" s="16" t="s">
        <v>25</v>
      </c>
    </row>
    <row r="353" spans="1:39" s="16" customFormat="1" ht="11.4">
      <c r="A353" s="16" t="s">
        <v>69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 t="s">
        <v>25</v>
      </c>
      <c r="P353" s="16" t="s">
        <v>69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 t="s">
        <v>151</v>
      </c>
      <c r="AG353" s="16" t="s">
        <v>151</v>
      </c>
      <c r="AH353" s="16">
        <v>0</v>
      </c>
      <c r="AI353" s="16">
        <v>0</v>
      </c>
      <c r="AJ353" s="16" t="s">
        <v>151</v>
      </c>
      <c r="AK353" s="16" t="s">
        <v>151</v>
      </c>
      <c r="AL353" s="16" t="s">
        <v>151</v>
      </c>
      <c r="AM353" s="16" t="s">
        <v>25</v>
      </c>
    </row>
    <row r="354" spans="1:39" s="16" customFormat="1" ht="11.4">
      <c r="A354" s="16" t="s">
        <v>70</v>
      </c>
      <c r="B354" s="16">
        <v>1</v>
      </c>
      <c r="C354" s="16">
        <v>0</v>
      </c>
      <c r="D354" s="16">
        <v>1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 t="s">
        <v>25</v>
      </c>
      <c r="P354" s="16" t="s">
        <v>70</v>
      </c>
      <c r="Q354" s="16">
        <v>0</v>
      </c>
      <c r="R354" s="16">
        <v>0</v>
      </c>
      <c r="S354" s="16">
        <v>0</v>
      </c>
      <c r="T354" s="16">
        <v>1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19.899999999999999</v>
      </c>
      <c r="AG354" s="16" t="s">
        <v>151</v>
      </c>
      <c r="AH354" s="16">
        <v>0</v>
      </c>
      <c r="AI354" s="16">
        <v>0</v>
      </c>
      <c r="AJ354" s="16" t="s">
        <v>151</v>
      </c>
      <c r="AK354" s="16" t="s">
        <v>151</v>
      </c>
      <c r="AL354" s="16" t="s">
        <v>151</v>
      </c>
      <c r="AM354" s="16" t="s">
        <v>25</v>
      </c>
    </row>
    <row r="355" spans="1:39" s="16" customFormat="1" ht="11.4">
      <c r="A355" s="16" t="s">
        <v>71</v>
      </c>
      <c r="B355" s="16">
        <v>1</v>
      </c>
      <c r="C355" s="16">
        <v>0</v>
      </c>
      <c r="D355" s="16">
        <v>0</v>
      </c>
      <c r="E355" s="16">
        <v>0</v>
      </c>
      <c r="F355" s="16">
        <v>1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 t="s">
        <v>25</v>
      </c>
      <c r="P355" s="16" t="s">
        <v>71</v>
      </c>
      <c r="Q355" s="16">
        <v>0</v>
      </c>
      <c r="R355" s="16">
        <v>0</v>
      </c>
      <c r="S355" s="16">
        <v>0</v>
      </c>
      <c r="T355" s="16">
        <v>1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18.7</v>
      </c>
      <c r="AG355" s="16" t="s">
        <v>151</v>
      </c>
      <c r="AH355" s="16">
        <v>0</v>
      </c>
      <c r="AI355" s="16">
        <v>0</v>
      </c>
      <c r="AJ355" s="16" t="s">
        <v>151</v>
      </c>
      <c r="AK355" s="16" t="s">
        <v>151</v>
      </c>
      <c r="AL355" s="16" t="s">
        <v>151</v>
      </c>
      <c r="AM355" s="16" t="s">
        <v>25</v>
      </c>
    </row>
    <row r="356" spans="1:39" s="16" customFormat="1" ht="11.4">
      <c r="A356" s="16" t="s">
        <v>72</v>
      </c>
      <c r="B356" s="16">
        <v>1</v>
      </c>
      <c r="C356" s="16">
        <v>0</v>
      </c>
      <c r="D356" s="16">
        <v>1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 t="s">
        <v>25</v>
      </c>
      <c r="P356" s="16" t="s">
        <v>72</v>
      </c>
      <c r="Q356" s="16">
        <v>0</v>
      </c>
      <c r="R356" s="16">
        <v>0</v>
      </c>
      <c r="S356" s="16">
        <v>1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13.7</v>
      </c>
      <c r="AG356" s="16" t="s">
        <v>151</v>
      </c>
      <c r="AH356" s="16">
        <v>0</v>
      </c>
      <c r="AI356" s="16">
        <v>0</v>
      </c>
      <c r="AJ356" s="16" t="s">
        <v>151</v>
      </c>
      <c r="AK356" s="16" t="s">
        <v>151</v>
      </c>
      <c r="AL356" s="16" t="s">
        <v>151</v>
      </c>
      <c r="AM356" s="16" t="s">
        <v>25</v>
      </c>
    </row>
    <row r="357" spans="1:39" s="16" customFormat="1" ht="11.4">
      <c r="A357" s="16" t="s">
        <v>73</v>
      </c>
      <c r="B357" s="16">
        <v>2</v>
      </c>
      <c r="C357" s="16">
        <v>0</v>
      </c>
      <c r="D357" s="16">
        <v>2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 t="s">
        <v>25</v>
      </c>
      <c r="P357" s="16" t="s">
        <v>73</v>
      </c>
      <c r="Q357" s="16">
        <v>0</v>
      </c>
      <c r="R357" s="16">
        <v>0</v>
      </c>
      <c r="S357" s="16">
        <v>0</v>
      </c>
      <c r="T357" s="16">
        <v>1</v>
      </c>
      <c r="U357" s="16">
        <v>1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19.7</v>
      </c>
      <c r="AG357" s="16" t="s">
        <v>151</v>
      </c>
      <c r="AH357" s="16">
        <v>1</v>
      </c>
      <c r="AI357" s="16">
        <v>50</v>
      </c>
      <c r="AJ357" s="16" t="s">
        <v>151</v>
      </c>
      <c r="AK357" s="16">
        <v>4.4000000000000004</v>
      </c>
      <c r="AL357" s="16">
        <v>19.600000000000001</v>
      </c>
      <c r="AM357" s="16" t="s">
        <v>25</v>
      </c>
    </row>
    <row r="358" spans="1:39" s="16" customFormat="1" ht="11.4">
      <c r="A358" s="16" t="s">
        <v>74</v>
      </c>
      <c r="B358" s="16">
        <v>2</v>
      </c>
      <c r="C358" s="16">
        <v>0</v>
      </c>
      <c r="D358" s="16">
        <v>2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 t="s">
        <v>25</v>
      </c>
      <c r="P358" s="16" t="s">
        <v>74</v>
      </c>
      <c r="Q358" s="16">
        <v>0</v>
      </c>
      <c r="R358" s="16">
        <v>0</v>
      </c>
      <c r="S358" s="16">
        <v>0</v>
      </c>
      <c r="T358" s="16">
        <v>1</v>
      </c>
      <c r="U358" s="16">
        <v>1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19.7</v>
      </c>
      <c r="AG358" s="16" t="s">
        <v>151</v>
      </c>
      <c r="AH358" s="16">
        <v>1</v>
      </c>
      <c r="AI358" s="16">
        <v>50</v>
      </c>
      <c r="AJ358" s="16" t="s">
        <v>151</v>
      </c>
      <c r="AK358" s="16">
        <v>1.9</v>
      </c>
      <c r="AL358" s="16">
        <v>3.6</v>
      </c>
      <c r="AM358" s="16" t="s">
        <v>25</v>
      </c>
    </row>
    <row r="359" spans="1:39" s="16" customFormat="1" ht="11.4">
      <c r="A359" s="16" t="s">
        <v>75</v>
      </c>
      <c r="B359" s="16">
        <v>2</v>
      </c>
      <c r="C359" s="16">
        <v>1</v>
      </c>
      <c r="D359" s="16">
        <v>1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 t="s">
        <v>25</v>
      </c>
      <c r="P359" s="16" t="s">
        <v>75</v>
      </c>
      <c r="Q359" s="16">
        <v>0</v>
      </c>
      <c r="R359" s="16">
        <v>0</v>
      </c>
      <c r="S359" s="16">
        <v>1</v>
      </c>
      <c r="T359" s="16">
        <v>1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15.1</v>
      </c>
      <c r="AG359" s="16" t="s">
        <v>151</v>
      </c>
      <c r="AH359" s="16">
        <v>0</v>
      </c>
      <c r="AI359" s="16">
        <v>0</v>
      </c>
      <c r="AJ359" s="16" t="s">
        <v>151</v>
      </c>
      <c r="AK359" s="16">
        <v>3.8</v>
      </c>
      <c r="AL359" s="16">
        <v>14.7</v>
      </c>
      <c r="AM359" s="16" t="s">
        <v>25</v>
      </c>
    </row>
    <row r="360" spans="1:39" s="16" customFormat="1" ht="11.4">
      <c r="A360" s="16" t="s">
        <v>76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 t="s">
        <v>25</v>
      </c>
      <c r="P360" s="16" t="s">
        <v>76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 t="s">
        <v>151</v>
      </c>
      <c r="AG360" s="16" t="s">
        <v>151</v>
      </c>
      <c r="AH360" s="16">
        <v>0</v>
      </c>
      <c r="AI360" s="16">
        <v>0</v>
      </c>
      <c r="AJ360" s="16" t="s">
        <v>151</v>
      </c>
      <c r="AK360" s="16" t="s">
        <v>151</v>
      </c>
      <c r="AL360" s="16" t="s">
        <v>151</v>
      </c>
      <c r="AM360" s="16" t="s">
        <v>25</v>
      </c>
    </row>
    <row r="361" spans="1:39" s="16" customFormat="1" ht="11.4">
      <c r="A361" s="16" t="s">
        <v>77</v>
      </c>
      <c r="B361" s="16">
        <v>2</v>
      </c>
      <c r="C361" s="16">
        <v>0</v>
      </c>
      <c r="D361" s="16">
        <v>2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 t="s">
        <v>25</v>
      </c>
      <c r="P361" s="16" t="s">
        <v>77</v>
      </c>
      <c r="Q361" s="16">
        <v>0</v>
      </c>
      <c r="R361" s="16">
        <v>0</v>
      </c>
      <c r="S361" s="16">
        <v>0</v>
      </c>
      <c r="T361" s="16">
        <v>2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19.600000000000001</v>
      </c>
      <c r="AG361" s="16" t="s">
        <v>151</v>
      </c>
      <c r="AH361" s="16">
        <v>0</v>
      </c>
      <c r="AI361" s="16">
        <v>0</v>
      </c>
      <c r="AJ361" s="16" t="s">
        <v>151</v>
      </c>
      <c r="AK361" s="16">
        <v>0.2</v>
      </c>
      <c r="AL361" s="16">
        <v>0.1</v>
      </c>
      <c r="AM361" s="16" t="s">
        <v>25</v>
      </c>
    </row>
    <row r="362" spans="1:39" s="16" customFormat="1" ht="11.4">
      <c r="A362" s="16" t="s">
        <v>78</v>
      </c>
      <c r="B362" s="16">
        <v>2</v>
      </c>
      <c r="C362" s="16">
        <v>0</v>
      </c>
      <c r="D362" s="16">
        <v>2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 t="s">
        <v>25</v>
      </c>
      <c r="P362" s="16" t="s">
        <v>78</v>
      </c>
      <c r="Q362" s="16">
        <v>0</v>
      </c>
      <c r="R362" s="16">
        <v>0</v>
      </c>
      <c r="S362" s="16">
        <v>0</v>
      </c>
      <c r="T362" s="16">
        <v>1</v>
      </c>
      <c r="U362" s="16">
        <v>1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19.399999999999999</v>
      </c>
      <c r="AG362" s="16" t="s">
        <v>151</v>
      </c>
      <c r="AH362" s="16">
        <v>1</v>
      </c>
      <c r="AI362" s="16">
        <v>50</v>
      </c>
      <c r="AJ362" s="16" t="s">
        <v>151</v>
      </c>
      <c r="AK362" s="16">
        <v>3.5</v>
      </c>
      <c r="AL362" s="16">
        <v>12.4</v>
      </c>
      <c r="AM362" s="16" t="s">
        <v>25</v>
      </c>
    </row>
    <row r="363" spans="1:39" s="16" customFormat="1" ht="11.4">
      <c r="A363" s="16" t="s">
        <v>79</v>
      </c>
      <c r="B363" s="16">
        <v>8</v>
      </c>
      <c r="C363" s="16">
        <v>1</v>
      </c>
      <c r="D363" s="16">
        <v>7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 t="s">
        <v>25</v>
      </c>
      <c r="P363" s="16" t="s">
        <v>79</v>
      </c>
      <c r="Q363" s="16">
        <v>0</v>
      </c>
      <c r="R363" s="16">
        <v>1</v>
      </c>
      <c r="S363" s="16">
        <v>1</v>
      </c>
      <c r="T363" s="16">
        <v>3</v>
      </c>
      <c r="U363" s="16">
        <v>2</v>
      </c>
      <c r="V363" s="16">
        <v>1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18.600000000000001</v>
      </c>
      <c r="AG363" s="16" t="s">
        <v>151</v>
      </c>
      <c r="AH363" s="16">
        <v>3</v>
      </c>
      <c r="AI363" s="16">
        <v>37.5</v>
      </c>
      <c r="AJ363" s="16" t="s">
        <v>151</v>
      </c>
      <c r="AK363" s="16">
        <v>5.8</v>
      </c>
      <c r="AL363" s="16">
        <v>33.9</v>
      </c>
      <c r="AM363" s="16" t="s">
        <v>25</v>
      </c>
    </row>
    <row r="364" spans="1:39" s="16" customFormat="1" ht="11.4">
      <c r="A364" s="16" t="s">
        <v>80</v>
      </c>
      <c r="B364" s="16">
        <v>10</v>
      </c>
      <c r="C364" s="16">
        <v>1</v>
      </c>
      <c r="D364" s="16">
        <v>8</v>
      </c>
      <c r="E364" s="16">
        <v>0</v>
      </c>
      <c r="F364" s="16">
        <v>1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 t="s">
        <v>25</v>
      </c>
      <c r="P364" s="16" t="s">
        <v>80</v>
      </c>
      <c r="Q364" s="16">
        <v>0</v>
      </c>
      <c r="R364" s="16">
        <v>0</v>
      </c>
      <c r="S364" s="16">
        <v>1</v>
      </c>
      <c r="T364" s="16">
        <v>8</v>
      </c>
      <c r="U364" s="16">
        <v>1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17.100000000000001</v>
      </c>
      <c r="AG364" s="16" t="s">
        <v>151</v>
      </c>
      <c r="AH364" s="16">
        <v>1</v>
      </c>
      <c r="AI364" s="16">
        <v>10</v>
      </c>
      <c r="AJ364" s="16" t="s">
        <v>151</v>
      </c>
      <c r="AK364" s="16">
        <v>2.9</v>
      </c>
      <c r="AL364" s="16">
        <v>8.1</v>
      </c>
      <c r="AM364" s="16" t="s">
        <v>25</v>
      </c>
    </row>
    <row r="365" spans="1:39" s="16" customFormat="1" ht="11.4">
      <c r="A365" s="16" t="s">
        <v>81</v>
      </c>
      <c r="B365" s="16">
        <v>15</v>
      </c>
      <c r="C365" s="16">
        <v>0</v>
      </c>
      <c r="D365" s="16">
        <v>13</v>
      </c>
      <c r="E365" s="16">
        <v>0</v>
      </c>
      <c r="F365" s="16">
        <v>2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 t="s">
        <v>25</v>
      </c>
      <c r="P365" s="16" t="s">
        <v>81</v>
      </c>
      <c r="Q365" s="16">
        <v>0</v>
      </c>
      <c r="R365" s="16">
        <v>2</v>
      </c>
      <c r="S365" s="16">
        <v>3</v>
      </c>
      <c r="T365" s="16">
        <v>6</v>
      </c>
      <c r="U365" s="16">
        <v>4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16.8</v>
      </c>
      <c r="AG365" s="16">
        <v>23.1</v>
      </c>
      <c r="AH365" s="16">
        <v>4</v>
      </c>
      <c r="AI365" s="16">
        <v>26.67</v>
      </c>
      <c r="AJ365" s="16">
        <v>17.7</v>
      </c>
      <c r="AK365" s="16">
        <v>5.4</v>
      </c>
      <c r="AL365" s="16">
        <v>29.1</v>
      </c>
      <c r="AM365" s="16" t="s">
        <v>25</v>
      </c>
    </row>
    <row r="366" spans="1:39" s="16" customFormat="1" ht="11.4">
      <c r="A366" s="16" t="s">
        <v>82</v>
      </c>
      <c r="B366" s="16">
        <v>15</v>
      </c>
      <c r="C366" s="16">
        <v>2</v>
      </c>
      <c r="D366" s="16">
        <v>9</v>
      </c>
      <c r="E366" s="16">
        <v>0</v>
      </c>
      <c r="F366" s="16">
        <v>4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 t="s">
        <v>25</v>
      </c>
      <c r="P366" s="16" t="s">
        <v>82</v>
      </c>
      <c r="Q366" s="16">
        <v>0</v>
      </c>
      <c r="R366" s="16">
        <v>0</v>
      </c>
      <c r="S366" s="16">
        <v>3</v>
      </c>
      <c r="T366" s="16">
        <v>7</v>
      </c>
      <c r="U366" s="16">
        <v>4</v>
      </c>
      <c r="V366" s="16">
        <v>1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18.3</v>
      </c>
      <c r="AG366" s="16">
        <v>21.7</v>
      </c>
      <c r="AH366" s="16">
        <v>5</v>
      </c>
      <c r="AI366" s="16">
        <v>33.33</v>
      </c>
      <c r="AJ366" s="16">
        <v>18.2</v>
      </c>
      <c r="AK366" s="16">
        <v>3.6</v>
      </c>
      <c r="AL366" s="16">
        <v>13.2</v>
      </c>
      <c r="AM366" s="16" t="s">
        <v>25</v>
      </c>
    </row>
    <row r="367" spans="1:39" s="16" customFormat="1" ht="11.4">
      <c r="A367" s="16" t="s">
        <v>83</v>
      </c>
      <c r="B367" s="16">
        <v>10</v>
      </c>
      <c r="C367" s="16">
        <v>0</v>
      </c>
      <c r="D367" s="16">
        <v>8</v>
      </c>
      <c r="E367" s="16">
        <v>0</v>
      </c>
      <c r="F367" s="16">
        <v>2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 t="s">
        <v>25</v>
      </c>
      <c r="P367" s="16" t="s">
        <v>83</v>
      </c>
      <c r="Q367" s="16">
        <v>0</v>
      </c>
      <c r="R367" s="16">
        <v>0</v>
      </c>
      <c r="S367" s="16">
        <v>2</v>
      </c>
      <c r="T367" s="16">
        <v>5</v>
      </c>
      <c r="U367" s="16">
        <v>2</v>
      </c>
      <c r="V367" s="16">
        <v>1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18.7</v>
      </c>
      <c r="AG367" s="16" t="s">
        <v>151</v>
      </c>
      <c r="AH367" s="16">
        <v>3</v>
      </c>
      <c r="AI367" s="16">
        <v>30</v>
      </c>
      <c r="AJ367" s="16" t="s">
        <v>151</v>
      </c>
      <c r="AK367" s="16">
        <v>3.9</v>
      </c>
      <c r="AL367" s="16">
        <v>14.9</v>
      </c>
      <c r="AM367" s="16" t="s">
        <v>25</v>
      </c>
    </row>
    <row r="368" spans="1:39" s="16" customFormat="1" ht="11.4">
      <c r="A368" s="16" t="s">
        <v>84</v>
      </c>
      <c r="B368" s="16">
        <v>16</v>
      </c>
      <c r="C368" s="16">
        <v>0</v>
      </c>
      <c r="D368" s="16">
        <v>16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 t="s">
        <v>25</v>
      </c>
      <c r="P368" s="16" t="s">
        <v>84</v>
      </c>
      <c r="Q368" s="16">
        <v>0</v>
      </c>
      <c r="R368" s="16">
        <v>0</v>
      </c>
      <c r="S368" s="16">
        <v>2</v>
      </c>
      <c r="T368" s="16">
        <v>5</v>
      </c>
      <c r="U368" s="16">
        <v>7</v>
      </c>
      <c r="V368" s="16">
        <v>2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19.899999999999999</v>
      </c>
      <c r="AG368" s="16">
        <v>26.1</v>
      </c>
      <c r="AH368" s="16">
        <v>9</v>
      </c>
      <c r="AI368" s="16">
        <v>56.25</v>
      </c>
      <c r="AJ368" s="16">
        <v>20.399999999999999</v>
      </c>
      <c r="AK368" s="16">
        <v>4.5</v>
      </c>
      <c r="AL368" s="16">
        <v>20.399999999999999</v>
      </c>
      <c r="AM368" s="16" t="s">
        <v>25</v>
      </c>
    </row>
    <row r="369" spans="1:39" s="16" customFormat="1" ht="11.4">
      <c r="A369" s="16" t="s">
        <v>85</v>
      </c>
      <c r="B369" s="16">
        <v>16</v>
      </c>
      <c r="C369" s="16">
        <v>0</v>
      </c>
      <c r="D369" s="16">
        <v>15</v>
      </c>
      <c r="E369" s="16">
        <v>0</v>
      </c>
      <c r="F369" s="16">
        <v>1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 t="s">
        <v>25</v>
      </c>
      <c r="P369" s="16" t="s">
        <v>85</v>
      </c>
      <c r="Q369" s="16">
        <v>0</v>
      </c>
      <c r="R369" s="16">
        <v>0</v>
      </c>
      <c r="S369" s="16">
        <v>2</v>
      </c>
      <c r="T369" s="16">
        <v>7</v>
      </c>
      <c r="U369" s="16">
        <v>7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19.2</v>
      </c>
      <c r="AG369" s="16">
        <v>24.2</v>
      </c>
      <c r="AH369" s="16">
        <v>7</v>
      </c>
      <c r="AI369" s="16">
        <v>43.75</v>
      </c>
      <c r="AJ369" s="16">
        <v>17.7</v>
      </c>
      <c r="AK369" s="16">
        <v>3.8</v>
      </c>
      <c r="AL369" s="16">
        <v>14.1</v>
      </c>
      <c r="AM369" s="16" t="s">
        <v>25</v>
      </c>
    </row>
    <row r="370" spans="1:39" s="16" customFormat="1" ht="11.4">
      <c r="A370" s="16" t="s">
        <v>86</v>
      </c>
      <c r="B370" s="16">
        <v>17</v>
      </c>
      <c r="C370" s="16">
        <v>0</v>
      </c>
      <c r="D370" s="16">
        <v>16</v>
      </c>
      <c r="E370" s="16">
        <v>0</v>
      </c>
      <c r="F370" s="16">
        <v>1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 t="s">
        <v>25</v>
      </c>
      <c r="P370" s="16" t="s">
        <v>86</v>
      </c>
      <c r="Q370" s="16">
        <v>0</v>
      </c>
      <c r="R370" s="16">
        <v>2</v>
      </c>
      <c r="S370" s="16">
        <v>5</v>
      </c>
      <c r="T370" s="16">
        <v>7</v>
      </c>
      <c r="U370" s="16">
        <v>3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16.3</v>
      </c>
      <c r="AG370" s="16">
        <v>21</v>
      </c>
      <c r="AH370" s="16">
        <v>3</v>
      </c>
      <c r="AI370" s="16">
        <v>17.649999999999999</v>
      </c>
      <c r="AJ370" s="16">
        <v>15.8</v>
      </c>
      <c r="AK370" s="16">
        <v>4.3</v>
      </c>
      <c r="AL370" s="16">
        <v>18.7</v>
      </c>
      <c r="AM370" s="16" t="s">
        <v>25</v>
      </c>
    </row>
    <row r="371" spans="1:39" s="16" customFormat="1" ht="11.4">
      <c r="A371" s="16" t="s">
        <v>87</v>
      </c>
      <c r="B371" s="16">
        <v>26</v>
      </c>
      <c r="C371" s="16">
        <v>0</v>
      </c>
      <c r="D371" s="16">
        <v>24</v>
      </c>
      <c r="E371" s="16">
        <v>0</v>
      </c>
      <c r="F371" s="16">
        <v>2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 t="s">
        <v>25</v>
      </c>
      <c r="P371" s="16" t="s">
        <v>87</v>
      </c>
      <c r="Q371" s="16">
        <v>0</v>
      </c>
      <c r="R371" s="16">
        <v>3</v>
      </c>
      <c r="S371" s="16">
        <v>2</v>
      </c>
      <c r="T371" s="16">
        <v>15</v>
      </c>
      <c r="U371" s="16">
        <v>6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17.3</v>
      </c>
      <c r="AG371" s="16">
        <v>22.6</v>
      </c>
      <c r="AH371" s="16">
        <v>6</v>
      </c>
      <c r="AI371" s="16">
        <v>23.08</v>
      </c>
      <c r="AJ371" s="16">
        <v>18.399999999999999</v>
      </c>
      <c r="AK371" s="16">
        <v>4.5</v>
      </c>
      <c r="AL371" s="16">
        <v>20.6</v>
      </c>
      <c r="AM371" s="16" t="s">
        <v>25</v>
      </c>
    </row>
    <row r="372" spans="1:39" s="16" customFormat="1" ht="11.4">
      <c r="A372" s="16" t="s">
        <v>88</v>
      </c>
      <c r="B372" s="16">
        <v>19</v>
      </c>
      <c r="C372" s="16">
        <v>0</v>
      </c>
      <c r="D372" s="16">
        <v>17</v>
      </c>
      <c r="E372" s="16">
        <v>0</v>
      </c>
      <c r="F372" s="16">
        <v>2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 t="s">
        <v>25</v>
      </c>
      <c r="P372" s="16" t="s">
        <v>88</v>
      </c>
      <c r="Q372" s="16">
        <v>0</v>
      </c>
      <c r="R372" s="16">
        <v>0</v>
      </c>
      <c r="S372" s="16">
        <v>2</v>
      </c>
      <c r="T372" s="16">
        <v>12</v>
      </c>
      <c r="U372" s="16">
        <v>5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18.100000000000001</v>
      </c>
      <c r="AG372" s="16">
        <v>22.8</v>
      </c>
      <c r="AH372" s="16">
        <v>5</v>
      </c>
      <c r="AI372" s="16">
        <v>26.32</v>
      </c>
      <c r="AJ372" s="16">
        <v>18.2</v>
      </c>
      <c r="AK372" s="16">
        <v>3.6</v>
      </c>
      <c r="AL372" s="16">
        <v>12.8</v>
      </c>
      <c r="AM372" s="16" t="s">
        <v>25</v>
      </c>
    </row>
    <row r="373" spans="1:39" s="16" customFormat="1" ht="11.4">
      <c r="A373" s="16" t="s">
        <v>89</v>
      </c>
      <c r="B373" s="16">
        <v>18</v>
      </c>
      <c r="C373" s="16">
        <v>0</v>
      </c>
      <c r="D373" s="16">
        <v>15</v>
      </c>
      <c r="E373" s="16">
        <v>0</v>
      </c>
      <c r="F373" s="16">
        <v>3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 t="s">
        <v>25</v>
      </c>
      <c r="P373" s="16" t="s">
        <v>89</v>
      </c>
      <c r="Q373" s="16">
        <v>0</v>
      </c>
      <c r="R373" s="16">
        <v>1</v>
      </c>
      <c r="S373" s="16">
        <v>7</v>
      </c>
      <c r="T373" s="16">
        <v>5</v>
      </c>
      <c r="U373" s="16">
        <v>1</v>
      </c>
      <c r="V373" s="16">
        <v>3</v>
      </c>
      <c r="W373" s="16">
        <v>1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18.100000000000001</v>
      </c>
      <c r="AG373" s="16">
        <v>26.6</v>
      </c>
      <c r="AH373" s="16">
        <v>5</v>
      </c>
      <c r="AI373" s="16">
        <v>27.78</v>
      </c>
      <c r="AJ373" s="16">
        <v>17.399999999999999</v>
      </c>
      <c r="AK373" s="16">
        <v>6.8</v>
      </c>
      <c r="AL373" s="16">
        <v>46.8</v>
      </c>
      <c r="AM373" s="16" t="s">
        <v>25</v>
      </c>
    </row>
    <row r="374" spans="1:39" s="16" customFormat="1" ht="11.4">
      <c r="A374" s="16" t="s">
        <v>90</v>
      </c>
      <c r="B374" s="16">
        <v>18</v>
      </c>
      <c r="C374" s="16">
        <v>1</v>
      </c>
      <c r="D374" s="16">
        <v>17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 t="s">
        <v>25</v>
      </c>
      <c r="P374" s="16" t="s">
        <v>90</v>
      </c>
      <c r="Q374" s="16">
        <v>0</v>
      </c>
      <c r="R374" s="16">
        <v>0</v>
      </c>
      <c r="S374" s="16">
        <v>4</v>
      </c>
      <c r="T374" s="16">
        <v>11</v>
      </c>
      <c r="U374" s="16">
        <v>2</v>
      </c>
      <c r="V374" s="16">
        <v>1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17.3</v>
      </c>
      <c r="AG374" s="16">
        <v>21.5</v>
      </c>
      <c r="AH374" s="16">
        <v>3</v>
      </c>
      <c r="AI374" s="16">
        <v>16.670000000000002</v>
      </c>
      <c r="AJ374" s="16">
        <v>16.399999999999999</v>
      </c>
      <c r="AK374" s="16">
        <v>3.9</v>
      </c>
      <c r="AL374" s="16">
        <v>15.3</v>
      </c>
      <c r="AM374" s="16" t="s">
        <v>25</v>
      </c>
    </row>
    <row r="375" spans="1:39" s="16" customFormat="1" ht="11.4">
      <c r="A375" s="16" t="s">
        <v>91</v>
      </c>
      <c r="B375" s="16">
        <v>15</v>
      </c>
      <c r="C375" s="16">
        <v>1</v>
      </c>
      <c r="D375" s="16">
        <v>12</v>
      </c>
      <c r="E375" s="16">
        <v>0</v>
      </c>
      <c r="F375" s="16">
        <v>2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 t="s">
        <v>25</v>
      </c>
      <c r="P375" s="16" t="s">
        <v>91</v>
      </c>
      <c r="Q375" s="16">
        <v>0</v>
      </c>
      <c r="R375" s="16">
        <v>0</v>
      </c>
      <c r="S375" s="16">
        <v>4</v>
      </c>
      <c r="T375" s="16">
        <v>4</v>
      </c>
      <c r="U375" s="16">
        <v>7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18.899999999999999</v>
      </c>
      <c r="AG375" s="16">
        <v>23.9</v>
      </c>
      <c r="AH375" s="16">
        <v>7</v>
      </c>
      <c r="AI375" s="16">
        <v>46.67</v>
      </c>
      <c r="AJ375" s="16">
        <v>18.7</v>
      </c>
      <c r="AK375" s="16">
        <v>3.9</v>
      </c>
      <c r="AL375" s="16">
        <v>15.2</v>
      </c>
      <c r="AM375" s="16" t="s">
        <v>25</v>
      </c>
    </row>
    <row r="376" spans="1:39" s="16" customFormat="1" ht="11.4">
      <c r="A376" s="16" t="s">
        <v>92</v>
      </c>
      <c r="B376" s="16">
        <v>8</v>
      </c>
      <c r="C376" s="16">
        <v>0</v>
      </c>
      <c r="D376" s="16">
        <v>7</v>
      </c>
      <c r="E376" s="16">
        <v>0</v>
      </c>
      <c r="F376" s="16">
        <v>1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 t="s">
        <v>25</v>
      </c>
      <c r="P376" s="16" t="s">
        <v>92</v>
      </c>
      <c r="Q376" s="16">
        <v>0</v>
      </c>
      <c r="R376" s="16">
        <v>1</v>
      </c>
      <c r="S376" s="16">
        <v>1</v>
      </c>
      <c r="T376" s="16">
        <v>2</v>
      </c>
      <c r="U376" s="16">
        <v>2</v>
      </c>
      <c r="V376" s="16">
        <v>2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19.399999999999999</v>
      </c>
      <c r="AG376" s="16" t="s">
        <v>151</v>
      </c>
      <c r="AH376" s="16">
        <v>4</v>
      </c>
      <c r="AI376" s="16">
        <v>50</v>
      </c>
      <c r="AJ376" s="16" t="s">
        <v>151</v>
      </c>
      <c r="AK376" s="16">
        <v>6.4</v>
      </c>
      <c r="AL376" s="16">
        <v>41.4</v>
      </c>
      <c r="AM376" s="16" t="s">
        <v>25</v>
      </c>
    </row>
    <row r="377" spans="1:39" s="16" customFormat="1" ht="11.4">
      <c r="A377" s="16" t="s">
        <v>93</v>
      </c>
      <c r="B377" s="16">
        <v>11</v>
      </c>
      <c r="C377" s="16">
        <v>0</v>
      </c>
      <c r="D377" s="16">
        <v>10</v>
      </c>
      <c r="E377" s="16">
        <v>0</v>
      </c>
      <c r="F377" s="16">
        <v>1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 t="s">
        <v>25</v>
      </c>
      <c r="P377" s="16" t="s">
        <v>93</v>
      </c>
      <c r="Q377" s="16">
        <v>0</v>
      </c>
      <c r="R377" s="16">
        <v>1</v>
      </c>
      <c r="S377" s="16">
        <v>2</v>
      </c>
      <c r="T377" s="16">
        <v>3</v>
      </c>
      <c r="U377" s="16">
        <v>4</v>
      </c>
      <c r="V377" s="16">
        <v>1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18.100000000000001</v>
      </c>
      <c r="AG377" s="16">
        <v>22.2</v>
      </c>
      <c r="AH377" s="16">
        <v>5</v>
      </c>
      <c r="AI377" s="16">
        <v>45.45</v>
      </c>
      <c r="AJ377" s="16">
        <v>18.2</v>
      </c>
      <c r="AK377" s="16">
        <v>4.7</v>
      </c>
      <c r="AL377" s="16">
        <v>22.1</v>
      </c>
      <c r="AM377" s="16" t="s">
        <v>25</v>
      </c>
    </row>
    <row r="378" spans="1:39" s="16" customFormat="1" ht="11.4">
      <c r="A378" s="16" t="s">
        <v>94</v>
      </c>
      <c r="B378" s="16">
        <v>21</v>
      </c>
      <c r="C378" s="16">
        <v>1</v>
      </c>
      <c r="D378" s="16">
        <v>17</v>
      </c>
      <c r="E378" s="16">
        <v>0</v>
      </c>
      <c r="F378" s="16">
        <v>2</v>
      </c>
      <c r="G378" s="16">
        <v>0</v>
      </c>
      <c r="H378" s="16">
        <v>0</v>
      </c>
      <c r="I378" s="16">
        <v>0</v>
      </c>
      <c r="J378" s="16">
        <v>1</v>
      </c>
      <c r="K378" s="16">
        <v>0</v>
      </c>
      <c r="L378" s="16">
        <v>0</v>
      </c>
      <c r="M378" s="16">
        <v>0</v>
      </c>
      <c r="N378" s="16">
        <v>0</v>
      </c>
      <c r="O378" s="16" t="s">
        <v>25</v>
      </c>
      <c r="P378" s="16" t="s">
        <v>94</v>
      </c>
      <c r="Q378" s="16">
        <v>0</v>
      </c>
      <c r="R378" s="16">
        <v>0</v>
      </c>
      <c r="S378" s="16">
        <v>4</v>
      </c>
      <c r="T378" s="16">
        <v>12</v>
      </c>
      <c r="U378" s="16">
        <v>5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17.8</v>
      </c>
      <c r="AG378" s="16">
        <v>22</v>
      </c>
      <c r="AH378" s="16">
        <v>5</v>
      </c>
      <c r="AI378" s="16">
        <v>23.81</v>
      </c>
      <c r="AJ378" s="16">
        <v>17.3</v>
      </c>
      <c r="AK378" s="16">
        <v>3.2</v>
      </c>
      <c r="AL378" s="16">
        <v>10.4</v>
      </c>
      <c r="AM378" s="16" t="s">
        <v>25</v>
      </c>
    </row>
    <row r="379" spans="1:39" s="16" customFormat="1" ht="11.4">
      <c r="A379" s="16" t="s">
        <v>95</v>
      </c>
      <c r="B379" s="16">
        <v>20</v>
      </c>
      <c r="C379" s="16">
        <v>2</v>
      </c>
      <c r="D379" s="16">
        <v>17</v>
      </c>
      <c r="E379" s="16">
        <v>0</v>
      </c>
      <c r="F379" s="16">
        <v>1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 t="s">
        <v>25</v>
      </c>
      <c r="P379" s="16" t="s">
        <v>95</v>
      </c>
      <c r="Q379" s="16">
        <v>0</v>
      </c>
      <c r="R379" s="16">
        <v>1</v>
      </c>
      <c r="S379" s="16">
        <v>5</v>
      </c>
      <c r="T379" s="16">
        <v>9</v>
      </c>
      <c r="U379" s="16">
        <v>4</v>
      </c>
      <c r="V379" s="16">
        <v>1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17.2</v>
      </c>
      <c r="AG379" s="16">
        <v>23.5</v>
      </c>
      <c r="AH379" s="16">
        <v>5</v>
      </c>
      <c r="AI379" s="16">
        <v>25</v>
      </c>
      <c r="AJ379" s="16">
        <v>17.2</v>
      </c>
      <c r="AK379" s="16">
        <v>4.7</v>
      </c>
      <c r="AL379" s="16">
        <v>22.3</v>
      </c>
      <c r="AM379" s="16" t="s">
        <v>25</v>
      </c>
    </row>
    <row r="380" spans="1:39" s="16" customFormat="1" ht="11.4">
      <c r="A380" s="16" t="s">
        <v>96</v>
      </c>
      <c r="B380" s="16">
        <v>13</v>
      </c>
      <c r="C380" s="16">
        <v>0</v>
      </c>
      <c r="D380" s="16">
        <v>11</v>
      </c>
      <c r="E380" s="16">
        <v>0</v>
      </c>
      <c r="F380" s="16">
        <v>2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 t="s">
        <v>25</v>
      </c>
      <c r="P380" s="16" t="s">
        <v>96</v>
      </c>
      <c r="Q380" s="16">
        <v>0</v>
      </c>
      <c r="R380" s="16">
        <v>0</v>
      </c>
      <c r="S380" s="16">
        <v>2</v>
      </c>
      <c r="T380" s="16">
        <v>3</v>
      </c>
      <c r="U380" s="16">
        <v>7</v>
      </c>
      <c r="V380" s="16">
        <v>1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20.399999999999999</v>
      </c>
      <c r="AG380" s="16">
        <v>23</v>
      </c>
      <c r="AH380" s="16">
        <v>8</v>
      </c>
      <c r="AI380" s="16">
        <v>61.54</v>
      </c>
      <c r="AJ380" s="16">
        <v>21.8</v>
      </c>
      <c r="AK380" s="16">
        <v>3.5</v>
      </c>
      <c r="AL380" s="16">
        <v>12</v>
      </c>
      <c r="AM380" s="16" t="s">
        <v>25</v>
      </c>
    </row>
    <row r="381" spans="1:39" s="16" customFormat="1" ht="11.4">
      <c r="A381" s="16" t="s">
        <v>97</v>
      </c>
      <c r="B381" s="16">
        <v>11</v>
      </c>
      <c r="C381" s="16">
        <v>0</v>
      </c>
      <c r="D381" s="16">
        <v>10</v>
      </c>
      <c r="E381" s="16">
        <v>0</v>
      </c>
      <c r="F381" s="16">
        <v>1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 t="s">
        <v>25</v>
      </c>
      <c r="P381" s="16" t="s">
        <v>97</v>
      </c>
      <c r="Q381" s="16">
        <v>0</v>
      </c>
      <c r="R381" s="16">
        <v>0</v>
      </c>
      <c r="S381" s="16">
        <v>1</v>
      </c>
      <c r="T381" s="16">
        <v>2</v>
      </c>
      <c r="U381" s="16">
        <v>4</v>
      </c>
      <c r="V381" s="16">
        <v>3</v>
      </c>
      <c r="W381" s="16">
        <v>1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22.9</v>
      </c>
      <c r="AG381" s="16">
        <v>27.5</v>
      </c>
      <c r="AH381" s="16">
        <v>8</v>
      </c>
      <c r="AI381" s="16">
        <v>72.73</v>
      </c>
      <c r="AJ381" s="16">
        <v>23.4</v>
      </c>
      <c r="AK381" s="16">
        <v>4.5999999999999996</v>
      </c>
      <c r="AL381" s="16">
        <v>21</v>
      </c>
      <c r="AM381" s="16" t="s">
        <v>25</v>
      </c>
    </row>
    <row r="382" spans="1:39" s="16" customFormat="1" ht="11.4">
      <c r="A382" s="16" t="s">
        <v>98</v>
      </c>
      <c r="B382" s="16">
        <v>23</v>
      </c>
      <c r="C382" s="16">
        <v>0</v>
      </c>
      <c r="D382" s="16">
        <v>21</v>
      </c>
      <c r="E382" s="16">
        <v>0</v>
      </c>
      <c r="F382" s="16">
        <v>2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 t="s">
        <v>25</v>
      </c>
      <c r="P382" s="16" t="s">
        <v>98</v>
      </c>
      <c r="Q382" s="16">
        <v>0</v>
      </c>
      <c r="R382" s="16">
        <v>2</v>
      </c>
      <c r="S382" s="16">
        <v>4</v>
      </c>
      <c r="T382" s="16">
        <v>9</v>
      </c>
      <c r="U382" s="16">
        <v>7</v>
      </c>
      <c r="V382" s="16">
        <v>1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18</v>
      </c>
      <c r="AG382" s="16">
        <v>23.9</v>
      </c>
      <c r="AH382" s="16">
        <v>8</v>
      </c>
      <c r="AI382" s="16">
        <v>34.78</v>
      </c>
      <c r="AJ382" s="16">
        <v>18.2</v>
      </c>
      <c r="AK382" s="16">
        <v>5</v>
      </c>
      <c r="AL382" s="16">
        <v>24.9</v>
      </c>
      <c r="AM382" s="16" t="s">
        <v>25</v>
      </c>
    </row>
    <row r="383" spans="1:39" s="16" customFormat="1" ht="11.4">
      <c r="A383" s="16" t="s">
        <v>99</v>
      </c>
      <c r="B383" s="16">
        <v>36</v>
      </c>
      <c r="C383" s="16">
        <v>1</v>
      </c>
      <c r="D383" s="16">
        <v>33</v>
      </c>
      <c r="E383" s="16">
        <v>0</v>
      </c>
      <c r="F383" s="16">
        <v>2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 t="s">
        <v>25</v>
      </c>
      <c r="P383" s="16" t="s">
        <v>99</v>
      </c>
      <c r="Q383" s="16">
        <v>0</v>
      </c>
      <c r="R383" s="16">
        <v>0</v>
      </c>
      <c r="S383" s="16">
        <v>5</v>
      </c>
      <c r="T383" s="16">
        <v>21</v>
      </c>
      <c r="U383" s="16">
        <v>10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18.100000000000001</v>
      </c>
      <c r="AG383" s="16">
        <v>21</v>
      </c>
      <c r="AH383" s="16">
        <v>10</v>
      </c>
      <c r="AI383" s="16">
        <v>27.78</v>
      </c>
      <c r="AJ383" s="16">
        <v>18.100000000000001</v>
      </c>
      <c r="AK383" s="16">
        <v>3</v>
      </c>
      <c r="AL383" s="16">
        <v>8.8000000000000007</v>
      </c>
      <c r="AM383" s="16" t="s">
        <v>25</v>
      </c>
    </row>
    <row r="384" spans="1:39" s="16" customFormat="1" ht="11.4">
      <c r="A384" s="16" t="s">
        <v>100</v>
      </c>
      <c r="B384" s="16">
        <v>24</v>
      </c>
      <c r="C384" s="16">
        <v>0</v>
      </c>
      <c r="D384" s="16">
        <v>21</v>
      </c>
      <c r="E384" s="16">
        <v>0</v>
      </c>
      <c r="F384" s="16">
        <v>2</v>
      </c>
      <c r="G384" s="16">
        <v>0</v>
      </c>
      <c r="H384" s="16">
        <v>0</v>
      </c>
      <c r="I384" s="16">
        <v>1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 t="s">
        <v>25</v>
      </c>
      <c r="P384" s="16" t="s">
        <v>100</v>
      </c>
      <c r="Q384" s="16">
        <v>0</v>
      </c>
      <c r="R384" s="16">
        <v>3</v>
      </c>
      <c r="S384" s="16">
        <v>4</v>
      </c>
      <c r="T384" s="16">
        <v>12</v>
      </c>
      <c r="U384" s="16">
        <v>4</v>
      </c>
      <c r="V384" s="16">
        <v>1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16.7</v>
      </c>
      <c r="AG384" s="16">
        <v>21.9</v>
      </c>
      <c r="AH384" s="16">
        <v>5</v>
      </c>
      <c r="AI384" s="16">
        <v>20.83</v>
      </c>
      <c r="AJ384" s="16">
        <v>17.3</v>
      </c>
      <c r="AK384" s="16">
        <v>5</v>
      </c>
      <c r="AL384" s="16">
        <v>24.7</v>
      </c>
      <c r="AM384" s="16" t="s">
        <v>25</v>
      </c>
    </row>
    <row r="385" spans="1:39" s="16" customFormat="1" ht="11.4">
      <c r="A385" s="16" t="s">
        <v>101</v>
      </c>
      <c r="B385" s="16">
        <v>28</v>
      </c>
      <c r="C385" s="16">
        <v>1</v>
      </c>
      <c r="D385" s="16">
        <v>23</v>
      </c>
      <c r="E385" s="16">
        <v>0</v>
      </c>
      <c r="F385" s="16">
        <v>4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 t="s">
        <v>25</v>
      </c>
      <c r="P385" s="16" t="s">
        <v>101</v>
      </c>
      <c r="Q385" s="16">
        <v>0</v>
      </c>
      <c r="R385" s="16">
        <v>0</v>
      </c>
      <c r="S385" s="16">
        <v>5</v>
      </c>
      <c r="T385" s="16">
        <v>18</v>
      </c>
      <c r="U385" s="16">
        <v>5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17.3</v>
      </c>
      <c r="AG385" s="16">
        <v>20.7</v>
      </c>
      <c r="AH385" s="16">
        <v>5</v>
      </c>
      <c r="AI385" s="16">
        <v>17.86</v>
      </c>
      <c r="AJ385" s="16">
        <v>17.600000000000001</v>
      </c>
      <c r="AK385" s="16">
        <v>3.1</v>
      </c>
      <c r="AL385" s="16">
        <v>9.6999999999999993</v>
      </c>
      <c r="AM385" s="16" t="s">
        <v>25</v>
      </c>
    </row>
    <row r="386" spans="1:39" s="16" customFormat="1" ht="11.4">
      <c r="A386" s="16" t="s">
        <v>102</v>
      </c>
      <c r="B386" s="16">
        <v>22</v>
      </c>
      <c r="C386" s="16">
        <v>2</v>
      </c>
      <c r="D386" s="16">
        <v>19</v>
      </c>
      <c r="E386" s="16">
        <v>0</v>
      </c>
      <c r="F386" s="16">
        <v>1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 t="s">
        <v>25</v>
      </c>
      <c r="P386" s="16" t="s">
        <v>102</v>
      </c>
      <c r="Q386" s="16">
        <v>0</v>
      </c>
      <c r="R386" s="16">
        <v>0</v>
      </c>
      <c r="S386" s="16">
        <v>5</v>
      </c>
      <c r="T386" s="16">
        <v>9</v>
      </c>
      <c r="U386" s="16">
        <v>6</v>
      </c>
      <c r="V386" s="16">
        <v>2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18.7</v>
      </c>
      <c r="AG386" s="16">
        <v>23.7</v>
      </c>
      <c r="AH386" s="16">
        <v>8</v>
      </c>
      <c r="AI386" s="16">
        <v>36.36</v>
      </c>
      <c r="AJ386" s="16">
        <v>18.7</v>
      </c>
      <c r="AK386" s="16">
        <v>4.3</v>
      </c>
      <c r="AL386" s="16">
        <v>18.899999999999999</v>
      </c>
      <c r="AM386" s="16" t="s">
        <v>25</v>
      </c>
    </row>
    <row r="387" spans="1:39" s="16" customFormat="1" ht="11.4">
      <c r="A387" s="16" t="s">
        <v>103</v>
      </c>
      <c r="B387" s="16">
        <v>18</v>
      </c>
      <c r="C387" s="16">
        <v>1</v>
      </c>
      <c r="D387" s="16">
        <v>14</v>
      </c>
      <c r="E387" s="16">
        <v>0</v>
      </c>
      <c r="F387" s="16">
        <v>3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 t="s">
        <v>25</v>
      </c>
      <c r="P387" s="16" t="s">
        <v>103</v>
      </c>
      <c r="Q387" s="16">
        <v>0</v>
      </c>
      <c r="R387" s="16">
        <v>0</v>
      </c>
      <c r="S387" s="16">
        <v>5</v>
      </c>
      <c r="T387" s="16">
        <v>7</v>
      </c>
      <c r="U387" s="16">
        <v>4</v>
      </c>
      <c r="V387" s="16">
        <v>2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18.399999999999999</v>
      </c>
      <c r="AG387" s="16">
        <v>23.9</v>
      </c>
      <c r="AH387" s="16">
        <v>6</v>
      </c>
      <c r="AI387" s="16">
        <v>33.33</v>
      </c>
      <c r="AJ387" s="16">
        <v>18.3</v>
      </c>
      <c r="AK387" s="16">
        <v>5.3</v>
      </c>
      <c r="AL387" s="16">
        <v>28.5</v>
      </c>
      <c r="AM387" s="16" t="s">
        <v>25</v>
      </c>
    </row>
    <row r="388" spans="1:39" s="16" customFormat="1" ht="11.4">
      <c r="A388" s="16" t="s">
        <v>104</v>
      </c>
      <c r="B388" s="16">
        <v>14</v>
      </c>
      <c r="C388" s="16">
        <v>2</v>
      </c>
      <c r="D388" s="16">
        <v>12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 t="s">
        <v>25</v>
      </c>
      <c r="P388" s="16" t="s">
        <v>104</v>
      </c>
      <c r="Q388" s="16">
        <v>0</v>
      </c>
      <c r="R388" s="16">
        <v>0</v>
      </c>
      <c r="S388" s="16">
        <v>2</v>
      </c>
      <c r="T388" s="16">
        <v>3</v>
      </c>
      <c r="U388" s="16">
        <v>6</v>
      </c>
      <c r="V388" s="16">
        <v>2</v>
      </c>
      <c r="W388" s="16">
        <v>1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21.4</v>
      </c>
      <c r="AG388" s="16">
        <v>29</v>
      </c>
      <c r="AH388" s="16">
        <v>9</v>
      </c>
      <c r="AI388" s="16">
        <v>64.290000000000006</v>
      </c>
      <c r="AJ388" s="16">
        <v>21.8</v>
      </c>
      <c r="AK388" s="16">
        <v>5.8</v>
      </c>
      <c r="AL388" s="16">
        <v>33.1</v>
      </c>
      <c r="AM388" s="16" t="s">
        <v>25</v>
      </c>
    </row>
    <row r="389" spans="1:39" s="16" customFormat="1" ht="11.4">
      <c r="A389" s="16" t="s">
        <v>105</v>
      </c>
      <c r="B389" s="16">
        <v>19</v>
      </c>
      <c r="C389" s="16">
        <v>2</v>
      </c>
      <c r="D389" s="16">
        <v>16</v>
      </c>
      <c r="E389" s="16">
        <v>1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 t="s">
        <v>25</v>
      </c>
      <c r="P389" s="16" t="s">
        <v>105</v>
      </c>
      <c r="Q389" s="16">
        <v>0</v>
      </c>
      <c r="R389" s="16">
        <v>0</v>
      </c>
      <c r="S389" s="16">
        <v>5</v>
      </c>
      <c r="T389" s="16">
        <v>4</v>
      </c>
      <c r="U389" s="16">
        <v>8</v>
      </c>
      <c r="V389" s="16">
        <v>1</v>
      </c>
      <c r="W389" s="16">
        <v>1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19</v>
      </c>
      <c r="AG389" s="16">
        <v>24.9</v>
      </c>
      <c r="AH389" s="16">
        <v>10</v>
      </c>
      <c r="AI389" s="16">
        <v>52.63</v>
      </c>
      <c r="AJ389" s="16">
        <v>20.100000000000001</v>
      </c>
      <c r="AK389" s="16">
        <v>5.7</v>
      </c>
      <c r="AL389" s="16">
        <v>32.299999999999997</v>
      </c>
      <c r="AM389" s="16" t="s">
        <v>25</v>
      </c>
    </row>
    <row r="390" spans="1:39" s="16" customFormat="1" ht="11.4">
      <c r="A390" s="16" t="s">
        <v>106</v>
      </c>
      <c r="B390" s="16">
        <v>24</v>
      </c>
      <c r="C390" s="16">
        <v>0</v>
      </c>
      <c r="D390" s="16">
        <v>21</v>
      </c>
      <c r="E390" s="16">
        <v>0</v>
      </c>
      <c r="F390" s="16">
        <v>3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 t="s">
        <v>25</v>
      </c>
      <c r="P390" s="16" t="s">
        <v>106</v>
      </c>
      <c r="Q390" s="16">
        <v>0</v>
      </c>
      <c r="R390" s="16">
        <v>0</v>
      </c>
      <c r="S390" s="16">
        <v>6</v>
      </c>
      <c r="T390" s="16">
        <v>11</v>
      </c>
      <c r="U390" s="16">
        <v>6</v>
      </c>
      <c r="V390" s="16">
        <v>1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18.100000000000001</v>
      </c>
      <c r="AG390" s="16">
        <v>22.3</v>
      </c>
      <c r="AH390" s="16">
        <v>7</v>
      </c>
      <c r="AI390" s="16">
        <v>29.17</v>
      </c>
      <c r="AJ390" s="16">
        <v>18.2</v>
      </c>
      <c r="AK390" s="16">
        <v>3.9</v>
      </c>
      <c r="AL390" s="16">
        <v>14.9</v>
      </c>
      <c r="AM390" s="16" t="s">
        <v>25</v>
      </c>
    </row>
    <row r="391" spans="1:39" s="16" customFormat="1" ht="11.4">
      <c r="A391" s="16" t="s">
        <v>107</v>
      </c>
      <c r="B391" s="16">
        <v>27</v>
      </c>
      <c r="C391" s="16">
        <v>0</v>
      </c>
      <c r="D391" s="16">
        <v>26</v>
      </c>
      <c r="E391" s="16">
        <v>0</v>
      </c>
      <c r="F391" s="16">
        <v>1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 t="s">
        <v>25</v>
      </c>
      <c r="P391" s="16" t="s">
        <v>107</v>
      </c>
      <c r="Q391" s="16">
        <v>0</v>
      </c>
      <c r="R391" s="16">
        <v>2</v>
      </c>
      <c r="S391" s="16">
        <v>4</v>
      </c>
      <c r="T391" s="16">
        <v>12</v>
      </c>
      <c r="U391" s="16">
        <v>8</v>
      </c>
      <c r="V391" s="16">
        <v>1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17.600000000000001</v>
      </c>
      <c r="AG391" s="16">
        <v>22.2</v>
      </c>
      <c r="AH391" s="16">
        <v>9</v>
      </c>
      <c r="AI391" s="16">
        <v>33.33</v>
      </c>
      <c r="AJ391" s="16">
        <v>17.3</v>
      </c>
      <c r="AK391" s="16">
        <v>4.5999999999999996</v>
      </c>
      <c r="AL391" s="16">
        <v>21.5</v>
      </c>
      <c r="AM391" s="16" t="s">
        <v>25</v>
      </c>
    </row>
    <row r="392" spans="1:39" s="16" customFormat="1" ht="11.4">
      <c r="A392" s="16" t="s">
        <v>108</v>
      </c>
      <c r="B392" s="16">
        <v>22</v>
      </c>
      <c r="C392" s="16">
        <v>0</v>
      </c>
      <c r="D392" s="16">
        <v>20</v>
      </c>
      <c r="E392" s="16">
        <v>0</v>
      </c>
      <c r="F392" s="16">
        <v>2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 t="s">
        <v>25</v>
      </c>
      <c r="P392" s="16" t="s">
        <v>108</v>
      </c>
      <c r="Q392" s="16">
        <v>0</v>
      </c>
      <c r="R392" s="16">
        <v>0</v>
      </c>
      <c r="S392" s="16">
        <v>6</v>
      </c>
      <c r="T392" s="16">
        <v>7</v>
      </c>
      <c r="U392" s="16">
        <v>9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19.2</v>
      </c>
      <c r="AG392" s="16">
        <v>24.1</v>
      </c>
      <c r="AH392" s="16">
        <v>9</v>
      </c>
      <c r="AI392" s="16">
        <v>40.909999999999997</v>
      </c>
      <c r="AJ392" s="16">
        <v>19.8</v>
      </c>
      <c r="AK392" s="16">
        <v>4</v>
      </c>
      <c r="AL392" s="16">
        <v>15.7</v>
      </c>
      <c r="AM392" s="16" t="s">
        <v>25</v>
      </c>
    </row>
    <row r="393" spans="1:39" s="16" customFormat="1" ht="11.4">
      <c r="A393" s="16" t="s">
        <v>109</v>
      </c>
      <c r="B393" s="16">
        <v>14</v>
      </c>
      <c r="C393" s="16">
        <v>1</v>
      </c>
      <c r="D393" s="16">
        <v>12</v>
      </c>
      <c r="E393" s="16">
        <v>0</v>
      </c>
      <c r="F393" s="16">
        <v>1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 t="s">
        <v>25</v>
      </c>
      <c r="P393" s="16" t="s">
        <v>109</v>
      </c>
      <c r="Q393" s="16">
        <v>0</v>
      </c>
      <c r="R393" s="16">
        <v>0</v>
      </c>
      <c r="S393" s="16">
        <v>3</v>
      </c>
      <c r="T393" s="16">
        <v>4</v>
      </c>
      <c r="U393" s="16">
        <v>6</v>
      </c>
      <c r="V393" s="16">
        <v>1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18.899999999999999</v>
      </c>
      <c r="AG393" s="16">
        <v>23</v>
      </c>
      <c r="AH393" s="16">
        <v>7</v>
      </c>
      <c r="AI393" s="16">
        <v>50</v>
      </c>
      <c r="AJ393" s="16">
        <v>19.7</v>
      </c>
      <c r="AK393" s="16">
        <v>4.5999999999999996</v>
      </c>
      <c r="AL393" s="16">
        <v>21.4</v>
      </c>
      <c r="AM393" s="16" t="s">
        <v>25</v>
      </c>
    </row>
    <row r="394" spans="1:39" s="16" customFormat="1" ht="11.4">
      <c r="A394" s="16" t="s">
        <v>110</v>
      </c>
      <c r="B394" s="16">
        <v>20</v>
      </c>
      <c r="C394" s="16">
        <v>0</v>
      </c>
      <c r="D394" s="16">
        <v>17</v>
      </c>
      <c r="E394" s="16">
        <v>0</v>
      </c>
      <c r="F394" s="16">
        <v>3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 t="s">
        <v>25</v>
      </c>
      <c r="P394" s="16" t="s">
        <v>110</v>
      </c>
      <c r="Q394" s="16">
        <v>0</v>
      </c>
      <c r="R394" s="16">
        <v>0</v>
      </c>
      <c r="S394" s="16">
        <v>4</v>
      </c>
      <c r="T394" s="16">
        <v>10</v>
      </c>
      <c r="U394" s="16">
        <v>6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17.899999999999999</v>
      </c>
      <c r="AG394" s="16">
        <v>21.5</v>
      </c>
      <c r="AH394" s="16">
        <v>6</v>
      </c>
      <c r="AI394" s="16">
        <v>30</v>
      </c>
      <c r="AJ394" s="16">
        <v>18</v>
      </c>
      <c r="AK394" s="16">
        <v>3.3</v>
      </c>
      <c r="AL394" s="16">
        <v>10.8</v>
      </c>
      <c r="AM394" s="16" t="s">
        <v>25</v>
      </c>
    </row>
    <row r="395" spans="1:39" s="16" customFormat="1" ht="11.4">
      <c r="A395" s="16" t="s">
        <v>111</v>
      </c>
      <c r="B395" s="16">
        <v>26</v>
      </c>
      <c r="C395" s="16">
        <v>1</v>
      </c>
      <c r="D395" s="16">
        <v>22</v>
      </c>
      <c r="E395" s="16">
        <v>0</v>
      </c>
      <c r="F395" s="16">
        <v>3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 t="s">
        <v>25</v>
      </c>
      <c r="P395" s="16" t="s">
        <v>111</v>
      </c>
      <c r="Q395" s="16">
        <v>0</v>
      </c>
      <c r="R395" s="16">
        <v>1</v>
      </c>
      <c r="S395" s="16">
        <v>11</v>
      </c>
      <c r="T395" s="16">
        <v>11</v>
      </c>
      <c r="U395" s="16">
        <v>2</v>
      </c>
      <c r="V395" s="16">
        <v>1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15.8</v>
      </c>
      <c r="AG395" s="16">
        <v>19.600000000000001</v>
      </c>
      <c r="AH395" s="16">
        <v>3</v>
      </c>
      <c r="AI395" s="16">
        <v>11.54</v>
      </c>
      <c r="AJ395" s="16">
        <v>15.3</v>
      </c>
      <c r="AK395" s="16">
        <v>4.4000000000000004</v>
      </c>
      <c r="AL395" s="16">
        <v>19.7</v>
      </c>
      <c r="AM395" s="16" t="s">
        <v>25</v>
      </c>
    </row>
    <row r="396" spans="1:39" s="16" customFormat="1" ht="11.4">
      <c r="A396" s="16" t="s">
        <v>112</v>
      </c>
      <c r="B396" s="16">
        <v>29</v>
      </c>
      <c r="C396" s="16">
        <v>2</v>
      </c>
      <c r="D396" s="16">
        <v>24</v>
      </c>
      <c r="E396" s="16">
        <v>0</v>
      </c>
      <c r="F396" s="16">
        <v>3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 t="s">
        <v>25</v>
      </c>
      <c r="P396" s="16" t="s">
        <v>112</v>
      </c>
      <c r="Q396" s="16">
        <v>0</v>
      </c>
      <c r="R396" s="16">
        <v>0</v>
      </c>
      <c r="S396" s="16">
        <v>12</v>
      </c>
      <c r="T396" s="16">
        <v>11</v>
      </c>
      <c r="U396" s="16">
        <v>5</v>
      </c>
      <c r="V396" s="16">
        <v>1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16.7</v>
      </c>
      <c r="AG396" s="16">
        <v>22.1</v>
      </c>
      <c r="AH396" s="16">
        <v>6</v>
      </c>
      <c r="AI396" s="16">
        <v>20.69</v>
      </c>
      <c r="AJ396" s="16">
        <v>16.3</v>
      </c>
      <c r="AK396" s="16">
        <v>4.2</v>
      </c>
      <c r="AL396" s="16">
        <v>17.8</v>
      </c>
      <c r="AM396" s="16" t="s">
        <v>25</v>
      </c>
    </row>
    <row r="397" spans="1:39" s="16" customFormat="1" ht="11.4">
      <c r="A397" s="16" t="s">
        <v>113</v>
      </c>
      <c r="B397" s="16">
        <v>34</v>
      </c>
      <c r="C397" s="16">
        <v>0</v>
      </c>
      <c r="D397" s="16">
        <v>31</v>
      </c>
      <c r="E397" s="16">
        <v>0</v>
      </c>
      <c r="F397" s="16">
        <v>3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 t="s">
        <v>25</v>
      </c>
      <c r="P397" s="16" t="s">
        <v>113</v>
      </c>
      <c r="Q397" s="16">
        <v>0</v>
      </c>
      <c r="R397" s="16">
        <v>9</v>
      </c>
      <c r="S397" s="16">
        <v>8</v>
      </c>
      <c r="T397" s="16">
        <v>12</v>
      </c>
      <c r="U397" s="16">
        <v>4</v>
      </c>
      <c r="V397" s="16">
        <v>1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14.8</v>
      </c>
      <c r="AG397" s="16">
        <v>20.5</v>
      </c>
      <c r="AH397" s="16">
        <v>5</v>
      </c>
      <c r="AI397" s="16">
        <v>14.71</v>
      </c>
      <c r="AJ397" s="16">
        <v>14.7</v>
      </c>
      <c r="AK397" s="16">
        <v>5.2</v>
      </c>
      <c r="AL397" s="16">
        <v>27.2</v>
      </c>
      <c r="AM397" s="16" t="s">
        <v>25</v>
      </c>
    </row>
    <row r="398" spans="1:39" s="16" customFormat="1" ht="11.4">
      <c r="A398" s="16" t="s">
        <v>114</v>
      </c>
      <c r="B398" s="16">
        <v>44</v>
      </c>
      <c r="C398" s="16">
        <v>0</v>
      </c>
      <c r="D398" s="16">
        <v>36</v>
      </c>
      <c r="E398" s="16">
        <v>0</v>
      </c>
      <c r="F398" s="16">
        <v>8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 t="s">
        <v>25</v>
      </c>
      <c r="P398" s="16" t="s">
        <v>114</v>
      </c>
      <c r="Q398" s="16">
        <v>0</v>
      </c>
      <c r="R398" s="16">
        <v>1</v>
      </c>
      <c r="S398" s="16">
        <v>13</v>
      </c>
      <c r="T398" s="16">
        <v>21</v>
      </c>
      <c r="U398" s="16">
        <v>7</v>
      </c>
      <c r="V398" s="16">
        <v>2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17.3</v>
      </c>
      <c r="AG398" s="16">
        <v>21.4</v>
      </c>
      <c r="AH398" s="16">
        <v>9</v>
      </c>
      <c r="AI398" s="16">
        <v>20.45</v>
      </c>
      <c r="AJ398" s="16">
        <v>17.2</v>
      </c>
      <c r="AK398" s="16">
        <v>4.2</v>
      </c>
      <c r="AL398" s="16">
        <v>17.899999999999999</v>
      </c>
      <c r="AM398" s="16" t="s">
        <v>25</v>
      </c>
    </row>
    <row r="399" spans="1:39" s="16" customFormat="1" ht="11.4">
      <c r="A399" s="16" t="s">
        <v>115</v>
      </c>
      <c r="B399" s="16">
        <v>38</v>
      </c>
      <c r="C399" s="16">
        <v>0</v>
      </c>
      <c r="D399" s="16">
        <v>35</v>
      </c>
      <c r="E399" s="16">
        <v>0</v>
      </c>
      <c r="F399" s="16">
        <v>3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 t="s">
        <v>25</v>
      </c>
      <c r="P399" s="16" t="s">
        <v>115</v>
      </c>
      <c r="Q399" s="16">
        <v>0</v>
      </c>
      <c r="R399" s="16">
        <v>2</v>
      </c>
      <c r="S399" s="16">
        <v>2</v>
      </c>
      <c r="T399" s="16">
        <v>18</v>
      </c>
      <c r="U399" s="16">
        <v>11</v>
      </c>
      <c r="V399" s="16">
        <v>5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19.5</v>
      </c>
      <c r="AG399" s="16">
        <v>24.7</v>
      </c>
      <c r="AH399" s="16">
        <v>16</v>
      </c>
      <c r="AI399" s="16">
        <v>42.11</v>
      </c>
      <c r="AJ399" s="16">
        <v>19.399999999999999</v>
      </c>
      <c r="AK399" s="16">
        <v>4.2</v>
      </c>
      <c r="AL399" s="16">
        <v>17.8</v>
      </c>
      <c r="AM399" s="16" t="s">
        <v>25</v>
      </c>
    </row>
    <row r="400" spans="1:39" s="16" customFormat="1" ht="11.4">
      <c r="A400" s="16" t="s">
        <v>116</v>
      </c>
      <c r="B400" s="16">
        <v>33</v>
      </c>
      <c r="C400" s="16">
        <v>1</v>
      </c>
      <c r="D400" s="16">
        <v>30</v>
      </c>
      <c r="E400" s="16">
        <v>0</v>
      </c>
      <c r="F400" s="16">
        <v>2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 t="s">
        <v>25</v>
      </c>
      <c r="P400" s="16" t="s">
        <v>116</v>
      </c>
      <c r="Q400" s="16">
        <v>0</v>
      </c>
      <c r="R400" s="16">
        <v>0</v>
      </c>
      <c r="S400" s="16">
        <v>2</v>
      </c>
      <c r="T400" s="16">
        <v>19</v>
      </c>
      <c r="U400" s="16">
        <v>7</v>
      </c>
      <c r="V400" s="16">
        <v>5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19.600000000000001</v>
      </c>
      <c r="AG400" s="16">
        <v>24.9</v>
      </c>
      <c r="AH400" s="16">
        <v>12</v>
      </c>
      <c r="AI400" s="16">
        <v>36.36</v>
      </c>
      <c r="AJ400" s="16">
        <v>18.7</v>
      </c>
      <c r="AK400" s="16">
        <v>3.9</v>
      </c>
      <c r="AL400" s="16">
        <v>14.9</v>
      </c>
      <c r="AM400" s="16" t="s">
        <v>25</v>
      </c>
    </row>
    <row r="401" spans="1:39" s="16" customFormat="1" ht="11.4">
      <c r="A401" s="16" t="s">
        <v>117</v>
      </c>
      <c r="B401" s="16">
        <v>30</v>
      </c>
      <c r="C401" s="16">
        <v>2</v>
      </c>
      <c r="D401" s="16">
        <v>22</v>
      </c>
      <c r="E401" s="16">
        <v>0</v>
      </c>
      <c r="F401" s="16">
        <v>6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 t="s">
        <v>25</v>
      </c>
      <c r="P401" s="16" t="s">
        <v>117</v>
      </c>
      <c r="Q401" s="16">
        <v>0</v>
      </c>
      <c r="R401" s="16">
        <v>2</v>
      </c>
      <c r="S401" s="16">
        <v>5</v>
      </c>
      <c r="T401" s="16">
        <v>11</v>
      </c>
      <c r="U401" s="16">
        <v>8</v>
      </c>
      <c r="V401" s="16">
        <v>4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18.399999999999999</v>
      </c>
      <c r="AG401" s="16">
        <v>25</v>
      </c>
      <c r="AH401" s="16">
        <v>12</v>
      </c>
      <c r="AI401" s="16">
        <v>40</v>
      </c>
      <c r="AJ401" s="16">
        <v>18.399999999999999</v>
      </c>
      <c r="AK401" s="16">
        <v>5.3</v>
      </c>
      <c r="AL401" s="16">
        <v>27.6</v>
      </c>
      <c r="AM401" s="16" t="s">
        <v>25</v>
      </c>
    </row>
    <row r="402" spans="1:39" s="16" customFormat="1" ht="11.4">
      <c r="A402" s="16" t="s">
        <v>118</v>
      </c>
      <c r="B402" s="16">
        <v>46</v>
      </c>
      <c r="C402" s="16">
        <v>0</v>
      </c>
      <c r="D402" s="16">
        <v>42</v>
      </c>
      <c r="E402" s="16">
        <v>0</v>
      </c>
      <c r="F402" s="16">
        <v>4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 t="s">
        <v>25</v>
      </c>
      <c r="P402" s="16" t="s">
        <v>118</v>
      </c>
      <c r="Q402" s="16">
        <v>0</v>
      </c>
      <c r="R402" s="16">
        <v>0</v>
      </c>
      <c r="S402" s="16">
        <v>7</v>
      </c>
      <c r="T402" s="16">
        <v>20</v>
      </c>
      <c r="U402" s="16">
        <v>18</v>
      </c>
      <c r="V402" s="16">
        <v>1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18.8</v>
      </c>
      <c r="AG402" s="16">
        <v>23.1</v>
      </c>
      <c r="AH402" s="16">
        <v>19</v>
      </c>
      <c r="AI402" s="16">
        <v>41.3</v>
      </c>
      <c r="AJ402" s="16">
        <v>19.100000000000001</v>
      </c>
      <c r="AK402" s="16">
        <v>3.9</v>
      </c>
      <c r="AL402" s="16">
        <v>15.3</v>
      </c>
      <c r="AM402" s="16" t="s">
        <v>25</v>
      </c>
    </row>
    <row r="403" spans="1:39" s="16" customFormat="1" ht="11.4">
      <c r="A403" s="16" t="s">
        <v>119</v>
      </c>
      <c r="B403" s="16">
        <v>53</v>
      </c>
      <c r="C403" s="16">
        <v>1</v>
      </c>
      <c r="D403" s="16">
        <v>48</v>
      </c>
      <c r="E403" s="16">
        <v>0</v>
      </c>
      <c r="F403" s="16">
        <v>4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 t="s">
        <v>25</v>
      </c>
      <c r="P403" s="16" t="s">
        <v>119</v>
      </c>
      <c r="Q403" s="16">
        <v>0</v>
      </c>
      <c r="R403" s="16">
        <v>3</v>
      </c>
      <c r="S403" s="16">
        <v>8</v>
      </c>
      <c r="T403" s="16">
        <v>27</v>
      </c>
      <c r="U403" s="16">
        <v>12</v>
      </c>
      <c r="V403" s="16">
        <v>3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17.899999999999999</v>
      </c>
      <c r="AG403" s="16">
        <v>21.8</v>
      </c>
      <c r="AH403" s="16">
        <v>15</v>
      </c>
      <c r="AI403" s="16">
        <v>28.3</v>
      </c>
      <c r="AJ403" s="16">
        <v>18.5</v>
      </c>
      <c r="AK403" s="16">
        <v>4.2</v>
      </c>
      <c r="AL403" s="16">
        <v>17.8</v>
      </c>
      <c r="AM403" s="16" t="s">
        <v>25</v>
      </c>
    </row>
    <row r="404" spans="1:39" s="16" customFormat="1" ht="11.4">
      <c r="A404" s="16" t="s">
        <v>120</v>
      </c>
      <c r="B404" s="16">
        <v>53</v>
      </c>
      <c r="C404" s="16">
        <v>1</v>
      </c>
      <c r="D404" s="16">
        <v>48</v>
      </c>
      <c r="E404" s="16">
        <v>0</v>
      </c>
      <c r="F404" s="16">
        <v>4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 t="s">
        <v>25</v>
      </c>
      <c r="P404" s="16" t="s">
        <v>120</v>
      </c>
      <c r="Q404" s="16">
        <v>0</v>
      </c>
      <c r="R404" s="16">
        <v>0</v>
      </c>
      <c r="S404" s="16">
        <v>11</v>
      </c>
      <c r="T404" s="16">
        <v>36</v>
      </c>
      <c r="U404" s="16">
        <v>3</v>
      </c>
      <c r="V404" s="16">
        <v>3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17.3</v>
      </c>
      <c r="AG404" s="16">
        <v>19.600000000000001</v>
      </c>
      <c r="AH404" s="16">
        <v>6</v>
      </c>
      <c r="AI404" s="16">
        <v>11.32</v>
      </c>
      <c r="AJ404" s="16">
        <v>16.8</v>
      </c>
      <c r="AK404" s="16">
        <v>3.5</v>
      </c>
      <c r="AL404" s="16">
        <v>12.1</v>
      </c>
      <c r="AM404" s="16" t="s">
        <v>25</v>
      </c>
    </row>
    <row r="405" spans="1:39" s="16" customFormat="1" ht="11.4">
      <c r="A405" s="16" t="s">
        <v>121</v>
      </c>
      <c r="B405" s="16">
        <v>37</v>
      </c>
      <c r="C405" s="16">
        <v>2</v>
      </c>
      <c r="D405" s="16">
        <v>29</v>
      </c>
      <c r="E405" s="16">
        <v>1</v>
      </c>
      <c r="F405" s="16">
        <v>5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 t="s">
        <v>25</v>
      </c>
      <c r="P405" s="16" t="s">
        <v>121</v>
      </c>
      <c r="Q405" s="16">
        <v>0</v>
      </c>
      <c r="R405" s="16">
        <v>0</v>
      </c>
      <c r="S405" s="16">
        <v>14</v>
      </c>
      <c r="T405" s="16">
        <v>15</v>
      </c>
      <c r="U405" s="16">
        <v>8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16.2</v>
      </c>
      <c r="AG405" s="16">
        <v>20.6</v>
      </c>
      <c r="AH405" s="16">
        <v>8</v>
      </c>
      <c r="AI405" s="16">
        <v>21.62</v>
      </c>
      <c r="AJ405" s="16">
        <v>15.7</v>
      </c>
      <c r="AK405" s="16">
        <v>3.7</v>
      </c>
      <c r="AL405" s="16">
        <v>13.4</v>
      </c>
      <c r="AM405" s="16" t="s">
        <v>25</v>
      </c>
    </row>
    <row r="406" spans="1:39" s="16" customFormat="1" ht="11.4">
      <c r="A406" s="16" t="s">
        <v>122</v>
      </c>
      <c r="B406" s="16">
        <v>42</v>
      </c>
      <c r="C406" s="16">
        <v>0</v>
      </c>
      <c r="D406" s="16">
        <v>37</v>
      </c>
      <c r="E406" s="16">
        <v>1</v>
      </c>
      <c r="F406" s="16">
        <v>4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 t="s">
        <v>25</v>
      </c>
      <c r="P406" s="16" t="s">
        <v>122</v>
      </c>
      <c r="Q406" s="16">
        <v>0</v>
      </c>
      <c r="R406" s="16">
        <v>0</v>
      </c>
      <c r="S406" s="16">
        <v>7</v>
      </c>
      <c r="T406" s="16">
        <v>21</v>
      </c>
      <c r="U406" s="16">
        <v>9</v>
      </c>
      <c r="V406" s="16">
        <v>5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18.8</v>
      </c>
      <c r="AG406" s="16">
        <v>23.5</v>
      </c>
      <c r="AH406" s="16">
        <v>14</v>
      </c>
      <c r="AI406" s="16">
        <v>33.33</v>
      </c>
      <c r="AJ406" s="16">
        <v>17.600000000000001</v>
      </c>
      <c r="AK406" s="16">
        <v>4</v>
      </c>
      <c r="AL406" s="16">
        <v>16.2</v>
      </c>
      <c r="AM406" s="16" t="s">
        <v>25</v>
      </c>
    </row>
    <row r="407" spans="1:39" s="16" customFormat="1" ht="11.4">
      <c r="A407" s="16" t="s">
        <v>123</v>
      </c>
      <c r="B407" s="16">
        <v>71</v>
      </c>
      <c r="C407" s="16">
        <v>4</v>
      </c>
      <c r="D407" s="16">
        <v>65</v>
      </c>
      <c r="E407" s="16">
        <v>0</v>
      </c>
      <c r="F407" s="16">
        <v>2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 t="s">
        <v>25</v>
      </c>
      <c r="P407" s="16" t="s">
        <v>123</v>
      </c>
      <c r="Q407" s="16">
        <v>0</v>
      </c>
      <c r="R407" s="16">
        <v>0</v>
      </c>
      <c r="S407" s="16">
        <v>11</v>
      </c>
      <c r="T407" s="16">
        <v>30</v>
      </c>
      <c r="U407" s="16">
        <v>25</v>
      </c>
      <c r="V407" s="16">
        <v>5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19</v>
      </c>
      <c r="AG407" s="16">
        <v>22.7</v>
      </c>
      <c r="AH407" s="16">
        <v>30</v>
      </c>
      <c r="AI407" s="16">
        <v>42.25</v>
      </c>
      <c r="AJ407" s="16">
        <v>19.2</v>
      </c>
      <c r="AK407" s="16">
        <v>3.6</v>
      </c>
      <c r="AL407" s="16">
        <v>12.8</v>
      </c>
      <c r="AM407" s="16" t="s">
        <v>25</v>
      </c>
    </row>
    <row r="408" spans="1:39" s="16" customFormat="1" ht="11.4">
      <c r="A408" s="16" t="s">
        <v>124</v>
      </c>
      <c r="B408" s="16">
        <v>63</v>
      </c>
      <c r="C408" s="16">
        <v>1</v>
      </c>
      <c r="D408" s="16">
        <v>57</v>
      </c>
      <c r="E408" s="16">
        <v>0</v>
      </c>
      <c r="F408" s="16">
        <v>5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 t="s">
        <v>25</v>
      </c>
      <c r="P408" s="16" t="s">
        <v>124</v>
      </c>
      <c r="Q408" s="16">
        <v>0</v>
      </c>
      <c r="R408" s="16">
        <v>3</v>
      </c>
      <c r="S408" s="16">
        <v>3</v>
      </c>
      <c r="T408" s="16">
        <v>40</v>
      </c>
      <c r="U408" s="16">
        <v>16</v>
      </c>
      <c r="V408" s="16">
        <v>1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18.3</v>
      </c>
      <c r="AG408" s="16">
        <v>20.399999999999999</v>
      </c>
      <c r="AH408" s="16">
        <v>17</v>
      </c>
      <c r="AI408" s="16">
        <v>26.98</v>
      </c>
      <c r="AJ408" s="16">
        <v>18.600000000000001</v>
      </c>
      <c r="AK408" s="16">
        <v>3.3</v>
      </c>
      <c r="AL408" s="16">
        <v>11</v>
      </c>
      <c r="AM408" s="16" t="s">
        <v>25</v>
      </c>
    </row>
    <row r="409" spans="1:39" s="16" customFormat="1" ht="11.4">
      <c r="A409" s="16" t="s">
        <v>125</v>
      </c>
      <c r="B409" s="16">
        <v>34</v>
      </c>
      <c r="C409" s="16">
        <v>3</v>
      </c>
      <c r="D409" s="16">
        <v>28</v>
      </c>
      <c r="E409" s="16">
        <v>0</v>
      </c>
      <c r="F409" s="16">
        <v>3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 t="s">
        <v>25</v>
      </c>
      <c r="P409" s="16" t="s">
        <v>125</v>
      </c>
      <c r="Q409" s="16">
        <v>0</v>
      </c>
      <c r="R409" s="16">
        <v>0</v>
      </c>
      <c r="S409" s="16">
        <v>4</v>
      </c>
      <c r="T409" s="16">
        <v>13</v>
      </c>
      <c r="U409" s="16">
        <v>13</v>
      </c>
      <c r="V409" s="16">
        <v>4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19.899999999999999</v>
      </c>
      <c r="AG409" s="16">
        <v>24.8</v>
      </c>
      <c r="AH409" s="16">
        <v>17</v>
      </c>
      <c r="AI409" s="16">
        <v>50</v>
      </c>
      <c r="AJ409" s="16">
        <v>20</v>
      </c>
      <c r="AK409" s="16">
        <v>4.2</v>
      </c>
      <c r="AL409" s="16">
        <v>17.5</v>
      </c>
      <c r="AM409" s="16" t="s">
        <v>25</v>
      </c>
    </row>
    <row r="410" spans="1:39" s="16" customFormat="1" ht="11.4">
      <c r="A410" s="16" t="s">
        <v>126</v>
      </c>
      <c r="B410" s="16">
        <v>61</v>
      </c>
      <c r="C410" s="16">
        <v>4</v>
      </c>
      <c r="D410" s="16">
        <v>56</v>
      </c>
      <c r="E410" s="16">
        <v>0</v>
      </c>
      <c r="F410" s="16">
        <v>1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 t="s">
        <v>25</v>
      </c>
      <c r="P410" s="16" t="s">
        <v>126</v>
      </c>
      <c r="Q410" s="16">
        <v>0</v>
      </c>
      <c r="R410" s="16">
        <v>0</v>
      </c>
      <c r="S410" s="16">
        <v>11</v>
      </c>
      <c r="T410" s="16">
        <v>27</v>
      </c>
      <c r="U410" s="16">
        <v>22</v>
      </c>
      <c r="V410" s="16">
        <v>1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18.3</v>
      </c>
      <c r="AG410" s="16">
        <v>21.6</v>
      </c>
      <c r="AH410" s="16">
        <v>23</v>
      </c>
      <c r="AI410" s="16">
        <v>37.700000000000003</v>
      </c>
      <c r="AJ410" s="16">
        <v>18.3</v>
      </c>
      <c r="AK410" s="16">
        <v>3.4</v>
      </c>
      <c r="AL410" s="16">
        <v>11.8</v>
      </c>
      <c r="AM410" s="16" t="s">
        <v>25</v>
      </c>
    </row>
    <row r="411" spans="1:39" s="16" customFormat="1" ht="11.4">
      <c r="A411" s="16" t="s">
        <v>127</v>
      </c>
      <c r="B411" s="16">
        <v>44</v>
      </c>
      <c r="C411" s="16">
        <v>4</v>
      </c>
      <c r="D411" s="16">
        <v>39</v>
      </c>
      <c r="E411" s="16">
        <v>1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 t="s">
        <v>25</v>
      </c>
      <c r="P411" s="16" t="s">
        <v>127</v>
      </c>
      <c r="Q411" s="16">
        <v>0</v>
      </c>
      <c r="R411" s="16">
        <v>0</v>
      </c>
      <c r="S411" s="16">
        <v>8</v>
      </c>
      <c r="T411" s="16">
        <v>18</v>
      </c>
      <c r="U411" s="16">
        <v>13</v>
      </c>
      <c r="V411" s="16">
        <v>4</v>
      </c>
      <c r="W411" s="16">
        <v>1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19.5</v>
      </c>
      <c r="AG411" s="16">
        <v>23.5</v>
      </c>
      <c r="AH411" s="16">
        <v>18</v>
      </c>
      <c r="AI411" s="16">
        <v>40.909999999999997</v>
      </c>
      <c r="AJ411" s="16">
        <v>19.3</v>
      </c>
      <c r="AK411" s="16">
        <v>4.3</v>
      </c>
      <c r="AL411" s="16">
        <v>18.5</v>
      </c>
      <c r="AM411" s="16" t="s">
        <v>25</v>
      </c>
    </row>
    <row r="412" spans="1:39" s="16" customFormat="1" ht="11.4">
      <c r="A412" s="16" t="s">
        <v>128</v>
      </c>
      <c r="B412" s="16">
        <v>40</v>
      </c>
      <c r="C412" s="16">
        <v>4</v>
      </c>
      <c r="D412" s="16">
        <v>34</v>
      </c>
      <c r="E412" s="16">
        <v>0</v>
      </c>
      <c r="F412" s="16">
        <v>2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 t="s">
        <v>25</v>
      </c>
      <c r="P412" s="16" t="s">
        <v>128</v>
      </c>
      <c r="Q412" s="16">
        <v>0</v>
      </c>
      <c r="R412" s="16">
        <v>6</v>
      </c>
      <c r="S412" s="16">
        <v>10</v>
      </c>
      <c r="T412" s="16">
        <v>13</v>
      </c>
      <c r="U412" s="16">
        <v>11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15.8</v>
      </c>
      <c r="AG412" s="16">
        <v>22.5</v>
      </c>
      <c r="AH412" s="16">
        <v>11</v>
      </c>
      <c r="AI412" s="16">
        <v>27.5</v>
      </c>
      <c r="AJ412" s="16">
        <v>15.9</v>
      </c>
      <c r="AK412" s="16">
        <v>5.3</v>
      </c>
      <c r="AL412" s="16">
        <v>27.9</v>
      </c>
      <c r="AM412" s="16" t="s">
        <v>25</v>
      </c>
    </row>
    <row r="413" spans="1:39" s="16" customFormat="1" ht="11.4">
      <c r="A413" s="16" t="s">
        <v>129</v>
      </c>
      <c r="B413" s="16">
        <v>28</v>
      </c>
      <c r="C413" s="16">
        <v>7</v>
      </c>
      <c r="D413" s="16">
        <v>19</v>
      </c>
      <c r="E413" s="16">
        <v>1</v>
      </c>
      <c r="F413" s="16">
        <v>1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 t="s">
        <v>25</v>
      </c>
      <c r="P413" s="16" t="s">
        <v>129</v>
      </c>
      <c r="Q413" s="16">
        <v>0</v>
      </c>
      <c r="R413" s="16">
        <v>2</v>
      </c>
      <c r="S413" s="16">
        <v>1</v>
      </c>
      <c r="T413" s="16">
        <v>14</v>
      </c>
      <c r="U413" s="16">
        <v>8</v>
      </c>
      <c r="V413" s="16">
        <v>3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19.399999999999999</v>
      </c>
      <c r="AG413" s="16">
        <v>24.3</v>
      </c>
      <c r="AH413" s="16">
        <v>11</v>
      </c>
      <c r="AI413" s="16">
        <v>39.29</v>
      </c>
      <c r="AJ413" s="16">
        <v>18.8</v>
      </c>
      <c r="AK413" s="16">
        <v>4.9000000000000004</v>
      </c>
      <c r="AL413" s="16">
        <v>23.8</v>
      </c>
      <c r="AM413" s="16" t="s">
        <v>25</v>
      </c>
    </row>
    <row r="414" spans="1:39" s="16" customFormat="1" ht="11.4">
      <c r="A414" s="16" t="s">
        <v>130</v>
      </c>
      <c r="B414" s="16">
        <v>20</v>
      </c>
      <c r="C414" s="16">
        <v>1</v>
      </c>
      <c r="D414" s="16">
        <v>19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 t="s">
        <v>25</v>
      </c>
      <c r="P414" s="16" t="s">
        <v>130</v>
      </c>
      <c r="Q414" s="16">
        <v>0</v>
      </c>
      <c r="R414" s="16">
        <v>1</v>
      </c>
      <c r="S414" s="16">
        <v>1</v>
      </c>
      <c r="T414" s="16">
        <v>6</v>
      </c>
      <c r="U414" s="16">
        <v>10</v>
      </c>
      <c r="V414" s="16">
        <v>2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19.5</v>
      </c>
      <c r="AG414" s="16">
        <v>24.7</v>
      </c>
      <c r="AH414" s="16">
        <v>12</v>
      </c>
      <c r="AI414" s="16">
        <v>60</v>
      </c>
      <c r="AJ414" s="16">
        <v>20.5</v>
      </c>
      <c r="AK414" s="16">
        <v>4.4000000000000004</v>
      </c>
      <c r="AL414" s="16">
        <v>19.5</v>
      </c>
      <c r="AM414" s="16" t="s">
        <v>25</v>
      </c>
    </row>
    <row r="415" spans="1:39" s="16" customFormat="1" ht="11.4">
      <c r="A415" s="16" t="s">
        <v>131</v>
      </c>
      <c r="B415" s="16">
        <v>28</v>
      </c>
      <c r="C415" s="16">
        <v>4</v>
      </c>
      <c r="D415" s="16">
        <v>23</v>
      </c>
      <c r="E415" s="16">
        <v>0</v>
      </c>
      <c r="F415" s="16">
        <v>1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 t="s">
        <v>25</v>
      </c>
      <c r="P415" s="16" t="s">
        <v>131</v>
      </c>
      <c r="Q415" s="16">
        <v>0</v>
      </c>
      <c r="R415" s="16">
        <v>1</v>
      </c>
      <c r="S415" s="16">
        <v>5</v>
      </c>
      <c r="T415" s="16">
        <v>14</v>
      </c>
      <c r="U415" s="16">
        <v>5</v>
      </c>
      <c r="V415" s="16">
        <v>3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18.2</v>
      </c>
      <c r="AG415" s="16">
        <v>21.4</v>
      </c>
      <c r="AH415" s="16">
        <v>8</v>
      </c>
      <c r="AI415" s="16">
        <v>28.57</v>
      </c>
      <c r="AJ415" s="16">
        <v>18.100000000000001</v>
      </c>
      <c r="AK415" s="16">
        <v>4.5</v>
      </c>
      <c r="AL415" s="16">
        <v>20.6</v>
      </c>
      <c r="AM415" s="16" t="s">
        <v>25</v>
      </c>
    </row>
    <row r="416" spans="1:39" s="16" customFormat="1" ht="11.4">
      <c r="A416" s="16" t="s">
        <v>132</v>
      </c>
      <c r="B416" s="16">
        <v>18</v>
      </c>
      <c r="C416" s="16">
        <v>4</v>
      </c>
      <c r="D416" s="16">
        <v>12</v>
      </c>
      <c r="E416" s="16">
        <v>1</v>
      </c>
      <c r="F416" s="16">
        <v>0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 t="s">
        <v>25</v>
      </c>
      <c r="P416" s="16" t="s">
        <v>132</v>
      </c>
      <c r="Q416" s="16">
        <v>0</v>
      </c>
      <c r="R416" s="16">
        <v>1</v>
      </c>
      <c r="S416" s="16">
        <v>3</v>
      </c>
      <c r="T416" s="16">
        <v>7</v>
      </c>
      <c r="U416" s="16">
        <v>7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18.2</v>
      </c>
      <c r="AG416" s="16">
        <v>23.5</v>
      </c>
      <c r="AH416" s="16">
        <v>7</v>
      </c>
      <c r="AI416" s="16">
        <v>38.89</v>
      </c>
      <c r="AJ416" s="16">
        <v>18.3</v>
      </c>
      <c r="AK416" s="16">
        <v>4.4000000000000004</v>
      </c>
      <c r="AL416" s="16">
        <v>19.5</v>
      </c>
      <c r="AM416" s="16" t="s">
        <v>25</v>
      </c>
    </row>
    <row r="417" spans="1:39" s="16" customFormat="1" ht="11.4">
      <c r="A417" s="16" t="s">
        <v>133</v>
      </c>
      <c r="B417" s="16">
        <v>12</v>
      </c>
      <c r="C417" s="16">
        <v>2</v>
      </c>
      <c r="D417" s="16">
        <v>8</v>
      </c>
      <c r="E417" s="16">
        <v>1</v>
      </c>
      <c r="F417" s="16">
        <v>1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 t="s">
        <v>25</v>
      </c>
      <c r="P417" s="16" t="s">
        <v>133</v>
      </c>
      <c r="Q417" s="16">
        <v>0</v>
      </c>
      <c r="R417" s="16">
        <v>1</v>
      </c>
      <c r="S417" s="16">
        <v>5</v>
      </c>
      <c r="T417" s="16">
        <v>4</v>
      </c>
      <c r="U417" s="16">
        <v>0</v>
      </c>
      <c r="V417" s="16">
        <v>1</v>
      </c>
      <c r="W417" s="16">
        <v>1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16.899999999999999</v>
      </c>
      <c r="AG417" s="16">
        <v>26.2</v>
      </c>
      <c r="AH417" s="16">
        <v>2</v>
      </c>
      <c r="AI417" s="16">
        <v>16.670000000000002</v>
      </c>
      <c r="AJ417" s="16">
        <v>14.7</v>
      </c>
      <c r="AK417" s="16">
        <v>7.4</v>
      </c>
      <c r="AL417" s="16">
        <v>54.2</v>
      </c>
      <c r="AM417" s="16" t="s">
        <v>25</v>
      </c>
    </row>
    <row r="418" spans="1:39" s="16" customFormat="1" ht="11.4">
      <c r="A418" s="16" t="s">
        <v>134</v>
      </c>
      <c r="B418" s="16">
        <v>11</v>
      </c>
      <c r="C418" s="16">
        <v>3</v>
      </c>
      <c r="D418" s="16">
        <v>7</v>
      </c>
      <c r="E418" s="16">
        <v>0</v>
      </c>
      <c r="F418" s="16">
        <v>0</v>
      </c>
      <c r="G418" s="16">
        <v>0</v>
      </c>
      <c r="H418" s="16">
        <v>1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 t="s">
        <v>25</v>
      </c>
      <c r="P418" s="16" t="s">
        <v>134</v>
      </c>
      <c r="Q418" s="16">
        <v>0</v>
      </c>
      <c r="R418" s="16">
        <v>0</v>
      </c>
      <c r="S418" s="16">
        <v>1</v>
      </c>
      <c r="T418" s="16">
        <v>4</v>
      </c>
      <c r="U418" s="16">
        <v>2</v>
      </c>
      <c r="V418" s="16">
        <v>3</v>
      </c>
      <c r="W418" s="16">
        <v>0</v>
      </c>
      <c r="X418" s="16">
        <v>1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21.4</v>
      </c>
      <c r="AG418" s="16">
        <v>28.9</v>
      </c>
      <c r="AH418" s="16">
        <v>6</v>
      </c>
      <c r="AI418" s="16">
        <v>54.55</v>
      </c>
      <c r="AJ418" s="16">
        <v>20.5</v>
      </c>
      <c r="AK418" s="16">
        <v>6.9</v>
      </c>
      <c r="AL418" s="16">
        <v>47.8</v>
      </c>
      <c r="AM418" s="16" t="s">
        <v>25</v>
      </c>
    </row>
    <row r="419" spans="1:39" s="16" customFormat="1" ht="11.4">
      <c r="A419" s="16" t="s">
        <v>135</v>
      </c>
      <c r="B419" s="16">
        <v>16</v>
      </c>
      <c r="C419" s="16">
        <v>1</v>
      </c>
      <c r="D419" s="16">
        <v>12</v>
      </c>
      <c r="E419" s="16">
        <v>0</v>
      </c>
      <c r="F419" s="16">
        <v>2</v>
      </c>
      <c r="G419" s="16">
        <v>0</v>
      </c>
      <c r="H419" s="16">
        <v>0</v>
      </c>
      <c r="I419" s="16">
        <v>0</v>
      </c>
      <c r="J419" s="16">
        <v>1</v>
      </c>
      <c r="K419" s="16">
        <v>0</v>
      </c>
      <c r="L419" s="16">
        <v>0</v>
      </c>
      <c r="M419" s="16">
        <v>0</v>
      </c>
      <c r="N419" s="16">
        <v>0</v>
      </c>
      <c r="O419" s="16" t="s">
        <v>25</v>
      </c>
      <c r="P419" s="16" t="s">
        <v>135</v>
      </c>
      <c r="Q419" s="16">
        <v>0</v>
      </c>
      <c r="R419" s="16">
        <v>0</v>
      </c>
      <c r="S419" s="16">
        <v>4</v>
      </c>
      <c r="T419" s="16">
        <v>6</v>
      </c>
      <c r="U419" s="16">
        <v>4</v>
      </c>
      <c r="V419" s="16">
        <v>2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18.100000000000001</v>
      </c>
      <c r="AG419" s="16">
        <v>23.4</v>
      </c>
      <c r="AH419" s="16">
        <v>6</v>
      </c>
      <c r="AI419" s="16">
        <v>37.5</v>
      </c>
      <c r="AJ419" s="16">
        <v>17.600000000000001</v>
      </c>
      <c r="AK419" s="16">
        <v>4.8</v>
      </c>
      <c r="AL419" s="16">
        <v>22.6</v>
      </c>
      <c r="AM419" s="16" t="s">
        <v>25</v>
      </c>
    </row>
    <row r="420" spans="1:39" s="16" customFormat="1" ht="11.4">
      <c r="A420" s="16" t="s">
        <v>136</v>
      </c>
      <c r="B420" s="16">
        <v>6</v>
      </c>
      <c r="C420" s="16">
        <v>2</v>
      </c>
      <c r="D420" s="16">
        <v>4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 t="s">
        <v>25</v>
      </c>
      <c r="P420" s="16" t="s">
        <v>136</v>
      </c>
      <c r="Q420" s="16">
        <v>0</v>
      </c>
      <c r="R420" s="16">
        <v>0</v>
      </c>
      <c r="S420" s="16">
        <v>0</v>
      </c>
      <c r="T420" s="16">
        <v>2</v>
      </c>
      <c r="U420" s="16">
        <v>2</v>
      </c>
      <c r="V420" s="16">
        <v>1</v>
      </c>
      <c r="W420" s="16">
        <v>1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23.6</v>
      </c>
      <c r="AG420" s="16" t="s">
        <v>151</v>
      </c>
      <c r="AH420" s="16">
        <v>4</v>
      </c>
      <c r="AI420" s="16">
        <v>66.67</v>
      </c>
      <c r="AJ420" s="16" t="s">
        <v>151</v>
      </c>
      <c r="AK420" s="16">
        <v>6.6</v>
      </c>
      <c r="AL420" s="16">
        <v>43.6</v>
      </c>
      <c r="AM420" s="16" t="s">
        <v>25</v>
      </c>
    </row>
    <row r="421" spans="1:39" s="16" customFormat="1" ht="11.4">
      <c r="A421" s="16" t="s">
        <v>137</v>
      </c>
      <c r="B421" s="16">
        <v>9</v>
      </c>
      <c r="C421" s="16">
        <v>4</v>
      </c>
      <c r="D421" s="16">
        <v>5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 t="s">
        <v>25</v>
      </c>
      <c r="P421" s="16" t="s">
        <v>137</v>
      </c>
      <c r="Q421" s="16">
        <v>0</v>
      </c>
      <c r="R421" s="16">
        <v>0</v>
      </c>
      <c r="S421" s="16">
        <v>1</v>
      </c>
      <c r="T421" s="16">
        <v>3</v>
      </c>
      <c r="U421" s="16">
        <v>4</v>
      </c>
      <c r="V421" s="16">
        <v>0</v>
      </c>
      <c r="W421" s="16">
        <v>1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20</v>
      </c>
      <c r="AG421" s="16" t="s">
        <v>151</v>
      </c>
      <c r="AH421" s="16">
        <v>5</v>
      </c>
      <c r="AI421" s="16">
        <v>55.56</v>
      </c>
      <c r="AJ421" s="16" t="s">
        <v>151</v>
      </c>
      <c r="AK421" s="16">
        <v>5.4</v>
      </c>
      <c r="AL421" s="16">
        <v>29.6</v>
      </c>
      <c r="AM421" s="16" t="s">
        <v>25</v>
      </c>
    </row>
    <row r="422" spans="1:39" s="16" customFormat="1" ht="11.4">
      <c r="A422" s="16" t="s">
        <v>138</v>
      </c>
      <c r="B422" s="16">
        <v>8</v>
      </c>
      <c r="C422" s="16">
        <v>2</v>
      </c>
      <c r="D422" s="16">
        <v>5</v>
      </c>
      <c r="E422" s="16">
        <v>0</v>
      </c>
      <c r="F422" s="16">
        <v>1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 t="s">
        <v>25</v>
      </c>
      <c r="P422" s="16" t="s">
        <v>138</v>
      </c>
      <c r="Q422" s="16">
        <v>0</v>
      </c>
      <c r="R422" s="16">
        <v>0</v>
      </c>
      <c r="S422" s="16">
        <v>0</v>
      </c>
      <c r="T422" s="16">
        <v>6</v>
      </c>
      <c r="U422" s="16">
        <v>1</v>
      </c>
      <c r="V422" s="16">
        <v>1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19.2</v>
      </c>
      <c r="AG422" s="16" t="s">
        <v>151</v>
      </c>
      <c r="AH422" s="16">
        <v>2</v>
      </c>
      <c r="AI422" s="16">
        <v>25</v>
      </c>
      <c r="AJ422" s="16" t="s">
        <v>151</v>
      </c>
      <c r="AK422" s="16">
        <v>4.5</v>
      </c>
      <c r="AL422" s="16">
        <v>20.6</v>
      </c>
      <c r="AM422" s="16" t="s">
        <v>25</v>
      </c>
    </row>
    <row r="423" spans="1:39" s="16" customFormat="1" ht="11.4">
      <c r="A423" s="16" t="s">
        <v>139</v>
      </c>
      <c r="B423" s="16">
        <v>9</v>
      </c>
      <c r="C423" s="16">
        <v>2</v>
      </c>
      <c r="D423" s="16">
        <v>6</v>
      </c>
      <c r="E423" s="16">
        <v>0</v>
      </c>
      <c r="F423" s="16">
        <v>1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 t="s">
        <v>25</v>
      </c>
      <c r="P423" s="16" t="s">
        <v>139</v>
      </c>
      <c r="Q423" s="16">
        <v>0</v>
      </c>
      <c r="R423" s="16">
        <v>0</v>
      </c>
      <c r="S423" s="16">
        <v>1</v>
      </c>
      <c r="T423" s="16">
        <v>5</v>
      </c>
      <c r="U423" s="16">
        <v>1</v>
      </c>
      <c r="V423" s="16">
        <v>0</v>
      </c>
      <c r="W423" s="16">
        <v>2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21</v>
      </c>
      <c r="AG423" s="16" t="s">
        <v>151</v>
      </c>
      <c r="AH423" s="16">
        <v>3</v>
      </c>
      <c r="AI423" s="16">
        <v>33.33</v>
      </c>
      <c r="AJ423" s="16" t="s">
        <v>151</v>
      </c>
      <c r="AK423" s="16">
        <v>6.9</v>
      </c>
      <c r="AL423" s="16">
        <v>47</v>
      </c>
      <c r="AM423" s="16" t="s">
        <v>25</v>
      </c>
    </row>
    <row r="424" spans="1:39" s="16" customFormat="1" ht="11.4">
      <c r="A424" s="16" t="s">
        <v>140</v>
      </c>
      <c r="B424" s="16">
        <v>3</v>
      </c>
      <c r="C424" s="16">
        <v>0</v>
      </c>
      <c r="D424" s="16">
        <v>3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 t="s">
        <v>25</v>
      </c>
      <c r="P424" s="16" t="s">
        <v>140</v>
      </c>
      <c r="Q424" s="16">
        <v>0</v>
      </c>
      <c r="R424" s="16">
        <v>1</v>
      </c>
      <c r="S424" s="16">
        <v>0</v>
      </c>
      <c r="T424" s="16">
        <v>0</v>
      </c>
      <c r="U424" s="16">
        <v>0</v>
      </c>
      <c r="V424" s="16">
        <v>2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20.8</v>
      </c>
      <c r="AG424" s="16" t="s">
        <v>151</v>
      </c>
      <c r="AH424" s="16">
        <v>2</v>
      </c>
      <c r="AI424" s="16">
        <v>66.67</v>
      </c>
      <c r="AJ424" s="16" t="s">
        <v>151</v>
      </c>
      <c r="AK424" s="16">
        <v>9.5</v>
      </c>
      <c r="AL424" s="16">
        <v>90.6</v>
      </c>
      <c r="AM424" s="16" t="s">
        <v>25</v>
      </c>
    </row>
    <row r="425" spans="1:39" s="16" customFormat="1" ht="11.4">
      <c r="A425" s="16" t="s">
        <v>141</v>
      </c>
      <c r="B425" s="16">
        <v>9</v>
      </c>
      <c r="C425" s="16">
        <v>1</v>
      </c>
      <c r="D425" s="16">
        <v>8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 t="s">
        <v>25</v>
      </c>
      <c r="P425" s="16" t="s">
        <v>141</v>
      </c>
      <c r="Q425" s="16">
        <v>0</v>
      </c>
      <c r="R425" s="16">
        <v>0</v>
      </c>
      <c r="S425" s="16">
        <v>1</v>
      </c>
      <c r="T425" s="16">
        <v>2</v>
      </c>
      <c r="U425" s="16">
        <v>3</v>
      </c>
      <c r="V425" s="16">
        <v>2</v>
      </c>
      <c r="W425" s="16">
        <v>1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22.8</v>
      </c>
      <c r="AG425" s="16" t="s">
        <v>151</v>
      </c>
      <c r="AH425" s="16">
        <v>6</v>
      </c>
      <c r="AI425" s="16">
        <v>66.67</v>
      </c>
      <c r="AJ425" s="16" t="s">
        <v>151</v>
      </c>
      <c r="AK425" s="16">
        <v>6.2</v>
      </c>
      <c r="AL425" s="16">
        <v>38.1</v>
      </c>
      <c r="AM425" s="16" t="s">
        <v>25</v>
      </c>
    </row>
    <row r="426" spans="1:39" s="16" customFormat="1" ht="11.4">
      <c r="A426" s="16" t="s">
        <v>142</v>
      </c>
      <c r="B426" s="16">
        <v>5</v>
      </c>
      <c r="C426" s="16">
        <v>1</v>
      </c>
      <c r="D426" s="16">
        <v>3</v>
      </c>
      <c r="E426" s="16">
        <v>0</v>
      </c>
      <c r="F426" s="16">
        <v>1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 t="s">
        <v>25</v>
      </c>
      <c r="P426" s="16" t="s">
        <v>142</v>
      </c>
      <c r="Q426" s="16">
        <v>0</v>
      </c>
      <c r="R426" s="16">
        <v>0</v>
      </c>
      <c r="S426" s="16">
        <v>0</v>
      </c>
      <c r="T426" s="16">
        <v>2</v>
      </c>
      <c r="U426" s="16">
        <v>2</v>
      </c>
      <c r="V426" s="16">
        <v>1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21.3</v>
      </c>
      <c r="AG426" s="16" t="s">
        <v>151</v>
      </c>
      <c r="AH426" s="16">
        <v>3</v>
      </c>
      <c r="AI426" s="16">
        <v>60</v>
      </c>
      <c r="AJ426" s="16" t="s">
        <v>151</v>
      </c>
      <c r="AK426" s="16">
        <v>4.8</v>
      </c>
      <c r="AL426" s="16">
        <v>23.5</v>
      </c>
      <c r="AM426" s="16" t="s">
        <v>25</v>
      </c>
    </row>
    <row r="427" spans="1:39" s="16" customFormat="1" ht="11.4">
      <c r="A427" s="16" t="s">
        <v>143</v>
      </c>
      <c r="B427" s="16">
        <v>1</v>
      </c>
      <c r="C427" s="16">
        <v>0</v>
      </c>
      <c r="D427" s="16">
        <v>1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 t="s">
        <v>25</v>
      </c>
      <c r="P427" s="16" t="s">
        <v>143</v>
      </c>
      <c r="Q427" s="16">
        <v>0</v>
      </c>
      <c r="R427" s="16">
        <v>0</v>
      </c>
      <c r="S427" s="16">
        <v>0</v>
      </c>
      <c r="T427" s="16">
        <v>0</v>
      </c>
      <c r="U427" s="16">
        <v>1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24</v>
      </c>
      <c r="AG427" s="16" t="s">
        <v>151</v>
      </c>
      <c r="AH427" s="16">
        <v>1</v>
      </c>
      <c r="AI427" s="16">
        <v>100</v>
      </c>
      <c r="AJ427" s="16" t="s">
        <v>151</v>
      </c>
      <c r="AK427" s="16" t="s">
        <v>151</v>
      </c>
      <c r="AL427" s="16" t="s">
        <v>151</v>
      </c>
      <c r="AM427" s="16" t="s">
        <v>25</v>
      </c>
    </row>
    <row r="428" spans="1:39" s="16" customFormat="1" ht="11.4">
      <c r="A428" s="16" t="s">
        <v>144</v>
      </c>
      <c r="B428" s="16">
        <v>8</v>
      </c>
      <c r="C428" s="16">
        <v>1</v>
      </c>
      <c r="D428" s="16">
        <v>7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 t="s">
        <v>25</v>
      </c>
      <c r="P428" s="16" t="s">
        <v>144</v>
      </c>
      <c r="Q428" s="16">
        <v>0</v>
      </c>
      <c r="R428" s="16">
        <v>0</v>
      </c>
      <c r="S428" s="16">
        <v>1</v>
      </c>
      <c r="T428" s="16">
        <v>2</v>
      </c>
      <c r="U428" s="16">
        <v>3</v>
      </c>
      <c r="V428" s="16">
        <v>2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19.899999999999999</v>
      </c>
      <c r="AG428" s="16" t="s">
        <v>151</v>
      </c>
      <c r="AH428" s="16">
        <v>5</v>
      </c>
      <c r="AI428" s="16">
        <v>62.5</v>
      </c>
      <c r="AJ428" s="16" t="s">
        <v>151</v>
      </c>
      <c r="AK428" s="16">
        <v>4.9000000000000004</v>
      </c>
      <c r="AL428" s="16">
        <v>23.8</v>
      </c>
      <c r="AM428" s="16" t="s">
        <v>25</v>
      </c>
    </row>
    <row r="429" spans="1:39" s="16" customFormat="1" ht="11.4">
      <c r="A429" s="16" t="s">
        <v>145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 t="s">
        <v>25</v>
      </c>
      <c r="P429" s="16" t="s">
        <v>145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 t="s">
        <v>151</v>
      </c>
      <c r="AG429" s="16" t="s">
        <v>151</v>
      </c>
      <c r="AH429" s="16">
        <v>0</v>
      </c>
      <c r="AI429" s="16">
        <v>0</v>
      </c>
      <c r="AJ429" s="16" t="s">
        <v>151</v>
      </c>
      <c r="AK429" s="16" t="s">
        <v>151</v>
      </c>
      <c r="AL429" s="16" t="s">
        <v>151</v>
      </c>
      <c r="AM429" s="16" t="s">
        <v>25</v>
      </c>
    </row>
    <row r="430" spans="1:39" s="16" customFormat="1" ht="11.4">
      <c r="A430" s="16" t="s">
        <v>146</v>
      </c>
      <c r="B430" s="16">
        <v>2</v>
      </c>
      <c r="C430" s="16">
        <v>1</v>
      </c>
      <c r="D430" s="16">
        <v>1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 t="s">
        <v>25</v>
      </c>
      <c r="P430" s="16" t="s">
        <v>146</v>
      </c>
      <c r="Q430" s="16">
        <v>0</v>
      </c>
      <c r="R430" s="16">
        <v>0</v>
      </c>
      <c r="S430" s="16">
        <v>0</v>
      </c>
      <c r="T430" s="16">
        <v>0</v>
      </c>
      <c r="U430" s="16">
        <v>2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22.5</v>
      </c>
      <c r="AG430" s="16" t="s">
        <v>151</v>
      </c>
      <c r="AH430" s="16">
        <v>2</v>
      </c>
      <c r="AI430" s="16">
        <v>100</v>
      </c>
      <c r="AJ430" s="16" t="s">
        <v>151</v>
      </c>
      <c r="AK430" s="16">
        <v>0</v>
      </c>
      <c r="AL430" s="16">
        <v>0</v>
      </c>
      <c r="AM430" s="16" t="s">
        <v>25</v>
      </c>
    </row>
    <row r="431" spans="1:39" s="17" customFormat="1" ht="12">
      <c r="A431" s="17" t="s">
        <v>147</v>
      </c>
      <c r="B431" s="17">
        <v>1272</v>
      </c>
      <c r="C431" s="17">
        <v>41</v>
      </c>
      <c r="D431" s="17">
        <v>1114</v>
      </c>
      <c r="E431" s="17">
        <v>3</v>
      </c>
      <c r="F431" s="17">
        <v>112</v>
      </c>
      <c r="G431" s="17">
        <v>0</v>
      </c>
      <c r="H431" s="17">
        <v>0</v>
      </c>
      <c r="I431" s="17">
        <v>1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 t="s">
        <v>25</v>
      </c>
      <c r="P431" s="17" t="s">
        <v>147</v>
      </c>
      <c r="Q431" s="17">
        <v>0</v>
      </c>
      <c r="R431" s="17">
        <v>40</v>
      </c>
      <c r="S431" s="17">
        <v>240</v>
      </c>
      <c r="T431" s="17">
        <v>585</v>
      </c>
      <c r="U431" s="17">
        <v>332</v>
      </c>
      <c r="V431" s="17">
        <v>71</v>
      </c>
      <c r="W431" s="17">
        <v>4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18.100000000000001</v>
      </c>
      <c r="AG431" s="17">
        <v>22.4</v>
      </c>
      <c r="AH431" s="17">
        <v>407</v>
      </c>
      <c r="AI431" s="17">
        <v>32</v>
      </c>
      <c r="AJ431" s="17">
        <v>18.100000000000001</v>
      </c>
      <c r="AK431" s="17">
        <v>4.3</v>
      </c>
      <c r="AL431" s="17">
        <v>18.5</v>
      </c>
      <c r="AM431" s="17" t="s">
        <v>25</v>
      </c>
    </row>
    <row r="432" spans="1:39" s="17" customFormat="1" ht="12">
      <c r="A432" s="17" t="s">
        <v>148</v>
      </c>
      <c r="B432" s="17">
        <v>1518</v>
      </c>
      <c r="C432" s="17">
        <v>80</v>
      </c>
      <c r="D432" s="17">
        <v>1306</v>
      </c>
      <c r="E432" s="17">
        <v>7</v>
      </c>
      <c r="F432" s="17">
        <v>120</v>
      </c>
      <c r="G432" s="17">
        <v>1</v>
      </c>
      <c r="H432" s="17">
        <v>1</v>
      </c>
      <c r="I432" s="17">
        <v>1</v>
      </c>
      <c r="J432" s="17">
        <v>2</v>
      </c>
      <c r="K432" s="17">
        <v>0</v>
      </c>
      <c r="L432" s="17">
        <v>0</v>
      </c>
      <c r="M432" s="17">
        <v>0</v>
      </c>
      <c r="N432" s="17">
        <v>0</v>
      </c>
      <c r="O432" s="17" t="s">
        <v>25</v>
      </c>
      <c r="P432" s="17" t="s">
        <v>148</v>
      </c>
      <c r="Q432" s="17">
        <v>0</v>
      </c>
      <c r="R432" s="17">
        <v>52</v>
      </c>
      <c r="S432" s="17">
        <v>280</v>
      </c>
      <c r="T432" s="17">
        <v>686</v>
      </c>
      <c r="U432" s="17">
        <v>400</v>
      </c>
      <c r="V432" s="17">
        <v>91</v>
      </c>
      <c r="W432" s="17">
        <v>8</v>
      </c>
      <c r="X432" s="17">
        <v>1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18.2</v>
      </c>
      <c r="AG432" s="17">
        <v>22.7</v>
      </c>
      <c r="AH432" s="17">
        <v>500</v>
      </c>
      <c r="AI432" s="17">
        <v>32.94</v>
      </c>
      <c r="AJ432" s="17">
        <v>18.2</v>
      </c>
      <c r="AK432" s="17">
        <v>4.5</v>
      </c>
      <c r="AL432" s="17">
        <v>19.8</v>
      </c>
      <c r="AM432" s="17" t="s">
        <v>25</v>
      </c>
    </row>
    <row r="433" spans="1:39" s="17" customFormat="1" ht="12">
      <c r="A433" s="17" t="s">
        <v>149</v>
      </c>
      <c r="B433" s="17">
        <v>1555</v>
      </c>
      <c r="C433" s="17">
        <v>86</v>
      </c>
      <c r="D433" s="17">
        <v>1335</v>
      </c>
      <c r="E433" s="17">
        <v>7</v>
      </c>
      <c r="F433" s="17">
        <v>122</v>
      </c>
      <c r="G433" s="17">
        <v>1</v>
      </c>
      <c r="H433" s="17">
        <v>1</v>
      </c>
      <c r="I433" s="17">
        <v>1</v>
      </c>
      <c r="J433" s="17">
        <v>2</v>
      </c>
      <c r="K433" s="17">
        <v>0</v>
      </c>
      <c r="L433" s="17">
        <v>0</v>
      </c>
      <c r="M433" s="17">
        <v>0</v>
      </c>
      <c r="N433" s="17">
        <v>0</v>
      </c>
      <c r="O433" s="17" t="s">
        <v>25</v>
      </c>
      <c r="P433" s="17" t="s">
        <v>149</v>
      </c>
      <c r="Q433" s="17">
        <v>0</v>
      </c>
      <c r="R433" s="17">
        <v>53</v>
      </c>
      <c r="S433" s="17">
        <v>283</v>
      </c>
      <c r="T433" s="17">
        <v>697</v>
      </c>
      <c r="U433" s="17">
        <v>412</v>
      </c>
      <c r="V433" s="17">
        <v>98</v>
      </c>
      <c r="W433" s="17">
        <v>11</v>
      </c>
      <c r="X433" s="17">
        <v>1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18.3</v>
      </c>
      <c r="AG433" s="17">
        <v>22.8</v>
      </c>
      <c r="AH433" s="17">
        <v>522</v>
      </c>
      <c r="AI433" s="17">
        <v>33.57</v>
      </c>
      <c r="AJ433" s="17">
        <v>18.2</v>
      </c>
      <c r="AK433" s="17">
        <v>4.5</v>
      </c>
      <c r="AL433" s="17">
        <v>20.3</v>
      </c>
      <c r="AM433" s="17" t="s">
        <v>25</v>
      </c>
    </row>
    <row r="434" spans="1:39" s="17" customFormat="1" ht="12">
      <c r="A434" s="17" t="s">
        <v>150</v>
      </c>
      <c r="B434" s="17">
        <v>1573</v>
      </c>
      <c r="C434" s="17">
        <v>88</v>
      </c>
      <c r="D434" s="17">
        <v>1349</v>
      </c>
      <c r="E434" s="17">
        <v>7</v>
      </c>
      <c r="F434" s="17">
        <v>124</v>
      </c>
      <c r="G434" s="17">
        <v>1</v>
      </c>
      <c r="H434" s="17">
        <v>1</v>
      </c>
      <c r="I434" s="17">
        <v>1</v>
      </c>
      <c r="J434" s="17">
        <v>2</v>
      </c>
      <c r="K434" s="17">
        <v>0</v>
      </c>
      <c r="L434" s="17">
        <v>0</v>
      </c>
      <c r="M434" s="17">
        <v>0</v>
      </c>
      <c r="N434" s="17">
        <v>0</v>
      </c>
      <c r="O434" s="17" t="s">
        <v>25</v>
      </c>
      <c r="P434" s="17" t="s">
        <v>150</v>
      </c>
      <c r="Q434" s="17">
        <v>0</v>
      </c>
      <c r="R434" s="17">
        <v>53</v>
      </c>
      <c r="S434" s="17">
        <v>284</v>
      </c>
      <c r="T434" s="17">
        <v>708</v>
      </c>
      <c r="U434" s="17">
        <v>417</v>
      </c>
      <c r="V434" s="17">
        <v>99</v>
      </c>
      <c r="W434" s="17">
        <v>11</v>
      </c>
      <c r="X434" s="17">
        <v>1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18.3</v>
      </c>
      <c r="AG434" s="17">
        <v>22.8</v>
      </c>
      <c r="AH434" s="17">
        <v>528</v>
      </c>
      <c r="AI434" s="17">
        <v>33.57</v>
      </c>
      <c r="AJ434" s="17">
        <v>18.2</v>
      </c>
      <c r="AK434" s="17">
        <v>4.5</v>
      </c>
      <c r="AL434" s="17">
        <v>20.2</v>
      </c>
      <c r="AM434" s="17" t="s">
        <v>25</v>
      </c>
    </row>
    <row r="437" spans="1:39" s="15" customFormat="1">
      <c r="A437" s="15" t="s">
        <v>172</v>
      </c>
    </row>
    <row r="439" spans="1:39" s="13" customFormat="1" ht="12">
      <c r="A439" s="13" t="s">
        <v>16</v>
      </c>
      <c r="B439" s="13" t="s">
        <v>17</v>
      </c>
      <c r="C439" s="13" t="s">
        <v>18</v>
      </c>
      <c r="D439" s="13" t="s">
        <v>18</v>
      </c>
      <c r="E439" s="13" t="s">
        <v>18</v>
      </c>
      <c r="F439" s="13" t="s">
        <v>18</v>
      </c>
      <c r="G439" s="13" t="s">
        <v>18</v>
      </c>
      <c r="H439" s="13" t="s">
        <v>18</v>
      </c>
      <c r="I439" s="13" t="s">
        <v>18</v>
      </c>
      <c r="J439" s="13" t="s">
        <v>18</v>
      </c>
      <c r="K439" s="13" t="s">
        <v>18</v>
      </c>
      <c r="L439" s="13" t="s">
        <v>18</v>
      </c>
      <c r="M439" s="13" t="s">
        <v>18</v>
      </c>
      <c r="N439" s="13" t="s">
        <v>18</v>
      </c>
      <c r="O439" s="13" t="s">
        <v>19</v>
      </c>
      <c r="P439" s="13" t="s">
        <v>16</v>
      </c>
      <c r="Q439" s="13" t="s">
        <v>20</v>
      </c>
      <c r="R439" s="13" t="s">
        <v>20</v>
      </c>
      <c r="S439" s="13" t="s">
        <v>20</v>
      </c>
      <c r="T439" s="13" t="s">
        <v>20</v>
      </c>
      <c r="U439" s="13" t="s">
        <v>20</v>
      </c>
      <c r="V439" s="13" t="s">
        <v>20</v>
      </c>
      <c r="W439" s="13" t="s">
        <v>20</v>
      </c>
      <c r="X439" s="13" t="s">
        <v>20</v>
      </c>
      <c r="Y439" s="13" t="s">
        <v>20</v>
      </c>
      <c r="Z439" s="13" t="s">
        <v>20</v>
      </c>
      <c r="AA439" s="13" t="s">
        <v>20</v>
      </c>
      <c r="AB439" s="13" t="s">
        <v>20</v>
      </c>
      <c r="AC439" s="13" t="s">
        <v>20</v>
      </c>
      <c r="AD439" s="13" t="s">
        <v>20</v>
      </c>
      <c r="AE439" s="13" t="s">
        <v>20</v>
      </c>
      <c r="AF439" s="13" t="s">
        <v>21</v>
      </c>
      <c r="AG439" s="13" t="s">
        <v>22</v>
      </c>
      <c r="AH439" s="13" t="s">
        <v>23</v>
      </c>
      <c r="AI439" s="13" t="s">
        <v>24</v>
      </c>
      <c r="AJ439" s="13" t="s">
        <v>179</v>
      </c>
      <c r="AK439" s="13" t="s">
        <v>180</v>
      </c>
      <c r="AL439" s="13" t="s">
        <v>181</v>
      </c>
      <c r="AM439" s="13" t="s">
        <v>19</v>
      </c>
    </row>
    <row r="440" spans="1:39" s="13" customFormat="1" ht="12">
      <c r="A440" s="13" t="s">
        <v>25</v>
      </c>
      <c r="B440" s="13" t="s">
        <v>25</v>
      </c>
      <c r="C440" s="13" t="s">
        <v>26</v>
      </c>
      <c r="D440" s="13" t="s">
        <v>27</v>
      </c>
      <c r="E440" s="13" t="s">
        <v>28</v>
      </c>
      <c r="F440" s="13" t="s">
        <v>29</v>
      </c>
      <c r="G440" s="13" t="s">
        <v>30</v>
      </c>
      <c r="H440" s="13" t="s">
        <v>31</v>
      </c>
      <c r="I440" s="13" t="s">
        <v>32</v>
      </c>
      <c r="J440" s="13" t="s">
        <v>33</v>
      </c>
      <c r="K440" s="13" t="s">
        <v>34</v>
      </c>
      <c r="L440" s="13" t="s">
        <v>35</v>
      </c>
      <c r="M440" s="13" t="s">
        <v>163</v>
      </c>
      <c r="N440" s="13" t="s">
        <v>164</v>
      </c>
      <c r="O440" s="13" t="s">
        <v>25</v>
      </c>
      <c r="P440" s="13" t="s">
        <v>25</v>
      </c>
      <c r="Q440" s="13" t="s">
        <v>36</v>
      </c>
      <c r="R440" s="13" t="s">
        <v>30</v>
      </c>
      <c r="S440" s="13" t="s">
        <v>35</v>
      </c>
      <c r="T440" s="13" t="s">
        <v>37</v>
      </c>
      <c r="U440" s="13" t="s">
        <v>38</v>
      </c>
      <c r="V440" s="13" t="s">
        <v>39</v>
      </c>
      <c r="W440" s="13" t="s">
        <v>40</v>
      </c>
      <c r="X440" s="13" t="s">
        <v>41</v>
      </c>
      <c r="Y440" s="13" t="s">
        <v>42</v>
      </c>
      <c r="Z440" s="13" t="s">
        <v>43</v>
      </c>
      <c r="AA440" s="13" t="s">
        <v>44</v>
      </c>
      <c r="AB440" s="13" t="s">
        <v>45</v>
      </c>
      <c r="AC440" s="13" t="s">
        <v>46</v>
      </c>
      <c r="AD440" s="13" t="s">
        <v>47</v>
      </c>
      <c r="AE440" s="13" t="s">
        <v>48</v>
      </c>
      <c r="AF440" s="13" t="s">
        <v>25</v>
      </c>
      <c r="AG440" s="13" t="s">
        <v>49</v>
      </c>
      <c r="AH440" s="13" t="s">
        <v>38</v>
      </c>
      <c r="AI440" s="13" t="s">
        <v>38</v>
      </c>
      <c r="AJ440" s="13" t="s">
        <v>25</v>
      </c>
      <c r="AK440" s="13" t="s">
        <v>25</v>
      </c>
      <c r="AL440" s="13" t="s">
        <v>25</v>
      </c>
      <c r="AM440" s="13" t="s">
        <v>25</v>
      </c>
    </row>
    <row r="441" spans="1:39" s="13" customFormat="1" ht="12">
      <c r="A441" s="13" t="s">
        <v>25</v>
      </c>
      <c r="B441" s="13" t="s">
        <v>25</v>
      </c>
      <c r="C441" s="13" t="s">
        <v>25</v>
      </c>
      <c r="D441" s="13" t="s">
        <v>25</v>
      </c>
      <c r="E441" s="13" t="s">
        <v>25</v>
      </c>
      <c r="F441" s="13" t="s">
        <v>25</v>
      </c>
      <c r="G441" s="13" t="s">
        <v>25</v>
      </c>
      <c r="H441" s="13" t="s">
        <v>25</v>
      </c>
      <c r="I441" s="13" t="s">
        <v>25</v>
      </c>
      <c r="J441" s="13" t="s">
        <v>25</v>
      </c>
      <c r="K441" s="13" t="s">
        <v>25</v>
      </c>
      <c r="L441" s="13" t="s">
        <v>25</v>
      </c>
      <c r="M441" s="13" t="s">
        <v>25</v>
      </c>
      <c r="N441" s="13" t="s">
        <v>25</v>
      </c>
      <c r="O441" s="13" t="s">
        <v>25</v>
      </c>
      <c r="P441" s="13" t="s">
        <v>25</v>
      </c>
      <c r="Q441" s="13" t="s">
        <v>30</v>
      </c>
      <c r="R441" s="13" t="s">
        <v>35</v>
      </c>
      <c r="S441" s="13" t="s">
        <v>37</v>
      </c>
      <c r="T441" s="13" t="s">
        <v>38</v>
      </c>
      <c r="U441" s="13" t="s">
        <v>39</v>
      </c>
      <c r="V441" s="13" t="s">
        <v>40</v>
      </c>
      <c r="W441" s="13" t="s">
        <v>41</v>
      </c>
      <c r="X441" s="13" t="s">
        <v>42</v>
      </c>
      <c r="Y441" s="13" t="s">
        <v>43</v>
      </c>
      <c r="Z441" s="13" t="s">
        <v>44</v>
      </c>
      <c r="AA441" s="13" t="s">
        <v>45</v>
      </c>
      <c r="AB441" s="13" t="s">
        <v>46</v>
      </c>
      <c r="AC441" s="13" t="s">
        <v>47</v>
      </c>
      <c r="AD441" s="13" t="s">
        <v>48</v>
      </c>
      <c r="AE441" s="13" t="s">
        <v>50</v>
      </c>
      <c r="AF441" s="13" t="s">
        <v>25</v>
      </c>
      <c r="AG441" s="13" t="s">
        <v>25</v>
      </c>
      <c r="AH441" s="13" t="s">
        <v>25</v>
      </c>
      <c r="AI441" s="13" t="s">
        <v>25</v>
      </c>
      <c r="AJ441" s="13" t="s">
        <v>25</v>
      </c>
      <c r="AK441" s="13" t="s">
        <v>25</v>
      </c>
      <c r="AL441" s="13" t="s">
        <v>25</v>
      </c>
      <c r="AM441" s="13" t="s">
        <v>25</v>
      </c>
    </row>
    <row r="442" spans="1:39" s="16" customFormat="1" ht="11.4">
      <c r="A442" s="16" t="s">
        <v>51</v>
      </c>
      <c r="B442" s="16">
        <v>1</v>
      </c>
      <c r="C442" s="16">
        <v>1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 t="s">
        <v>25</v>
      </c>
      <c r="P442" s="16" t="s">
        <v>51</v>
      </c>
      <c r="Q442" s="16">
        <v>0</v>
      </c>
      <c r="R442" s="16">
        <v>1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8.9</v>
      </c>
      <c r="AG442" s="16" t="s">
        <v>151</v>
      </c>
      <c r="AH442" s="16">
        <v>0</v>
      </c>
      <c r="AI442" s="16">
        <v>0</v>
      </c>
      <c r="AJ442" s="16" t="s">
        <v>151</v>
      </c>
      <c r="AK442" s="16" t="s">
        <v>151</v>
      </c>
      <c r="AL442" s="16" t="s">
        <v>151</v>
      </c>
      <c r="AM442" s="16" t="s">
        <v>25</v>
      </c>
    </row>
    <row r="443" spans="1:39" s="16" customFormat="1" ht="11.4">
      <c r="A443" s="16" t="s">
        <v>52</v>
      </c>
      <c r="B443" s="16">
        <v>1</v>
      </c>
      <c r="C443" s="16">
        <v>1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 t="s">
        <v>25</v>
      </c>
      <c r="P443" s="16" t="s">
        <v>52</v>
      </c>
      <c r="Q443" s="16">
        <v>0</v>
      </c>
      <c r="R443" s="16">
        <v>1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6.2</v>
      </c>
      <c r="AG443" s="16" t="s">
        <v>151</v>
      </c>
      <c r="AH443" s="16">
        <v>0</v>
      </c>
      <c r="AI443" s="16">
        <v>0</v>
      </c>
      <c r="AJ443" s="16" t="s">
        <v>151</v>
      </c>
      <c r="AK443" s="16" t="s">
        <v>151</v>
      </c>
      <c r="AL443" s="16" t="s">
        <v>151</v>
      </c>
      <c r="AM443" s="16" t="s">
        <v>25</v>
      </c>
    </row>
    <row r="444" spans="1:39" s="16" customFormat="1" ht="11.4">
      <c r="A444" s="16" t="s">
        <v>53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 t="s">
        <v>25</v>
      </c>
      <c r="P444" s="16" t="s">
        <v>53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 t="s">
        <v>151</v>
      </c>
      <c r="AG444" s="16" t="s">
        <v>151</v>
      </c>
      <c r="AH444" s="16">
        <v>0</v>
      </c>
      <c r="AI444" s="16">
        <v>0</v>
      </c>
      <c r="AJ444" s="16" t="s">
        <v>151</v>
      </c>
      <c r="AK444" s="16" t="s">
        <v>151</v>
      </c>
      <c r="AL444" s="16" t="s">
        <v>151</v>
      </c>
      <c r="AM444" s="16" t="s">
        <v>25</v>
      </c>
    </row>
    <row r="445" spans="1:39" s="16" customFormat="1" ht="11.4">
      <c r="A445" s="16" t="s">
        <v>54</v>
      </c>
      <c r="B445" s="16">
        <v>0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 t="s">
        <v>25</v>
      </c>
      <c r="P445" s="16" t="s">
        <v>54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 t="s">
        <v>151</v>
      </c>
      <c r="AG445" s="16" t="s">
        <v>151</v>
      </c>
      <c r="AH445" s="16">
        <v>0</v>
      </c>
      <c r="AI445" s="16">
        <v>0</v>
      </c>
      <c r="AJ445" s="16" t="s">
        <v>151</v>
      </c>
      <c r="AK445" s="16" t="s">
        <v>151</v>
      </c>
      <c r="AL445" s="16" t="s">
        <v>151</v>
      </c>
      <c r="AM445" s="16" t="s">
        <v>25</v>
      </c>
    </row>
    <row r="446" spans="1:39" s="16" customFormat="1" ht="11.4">
      <c r="A446" s="16" t="s">
        <v>55</v>
      </c>
      <c r="B446" s="16">
        <v>1</v>
      </c>
      <c r="C446" s="16">
        <v>1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 t="s">
        <v>25</v>
      </c>
      <c r="P446" s="16" t="s">
        <v>55</v>
      </c>
      <c r="Q446" s="16">
        <v>0</v>
      </c>
      <c r="R446" s="16">
        <v>1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5.0999999999999996</v>
      </c>
      <c r="AG446" s="16" t="s">
        <v>151</v>
      </c>
      <c r="AH446" s="16">
        <v>0</v>
      </c>
      <c r="AI446" s="16">
        <v>0</v>
      </c>
      <c r="AJ446" s="16" t="s">
        <v>151</v>
      </c>
      <c r="AK446" s="16" t="s">
        <v>151</v>
      </c>
      <c r="AL446" s="16" t="s">
        <v>151</v>
      </c>
      <c r="AM446" s="16" t="s">
        <v>25</v>
      </c>
    </row>
    <row r="447" spans="1:39" s="16" customFormat="1" ht="11.4">
      <c r="A447" s="16" t="s">
        <v>56</v>
      </c>
      <c r="B447" s="16">
        <v>1</v>
      </c>
      <c r="C447" s="16">
        <v>0</v>
      </c>
      <c r="D447" s="16">
        <v>1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 t="s">
        <v>25</v>
      </c>
      <c r="P447" s="16" t="s">
        <v>56</v>
      </c>
      <c r="Q447" s="16">
        <v>0</v>
      </c>
      <c r="R447" s="16">
        <v>0</v>
      </c>
      <c r="S447" s="16">
        <v>0</v>
      </c>
      <c r="T447" s="16">
        <v>0</v>
      </c>
      <c r="U447" s="16">
        <v>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22.7</v>
      </c>
      <c r="AG447" s="16" t="s">
        <v>151</v>
      </c>
      <c r="AH447" s="16">
        <v>1</v>
      </c>
      <c r="AI447" s="16">
        <v>100</v>
      </c>
      <c r="AJ447" s="16" t="s">
        <v>151</v>
      </c>
      <c r="AK447" s="16" t="s">
        <v>151</v>
      </c>
      <c r="AL447" s="16" t="s">
        <v>151</v>
      </c>
      <c r="AM447" s="16" t="s">
        <v>25</v>
      </c>
    </row>
    <row r="448" spans="1:39" s="16" customFormat="1" ht="11.4">
      <c r="A448" s="16" t="s">
        <v>57</v>
      </c>
      <c r="B448" s="16">
        <v>4</v>
      </c>
      <c r="C448" s="16">
        <v>0</v>
      </c>
      <c r="D448" s="16">
        <v>3</v>
      </c>
      <c r="E448" s="16">
        <v>0</v>
      </c>
      <c r="F448" s="16">
        <v>1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 t="s">
        <v>25</v>
      </c>
      <c r="P448" s="16" t="s">
        <v>57</v>
      </c>
      <c r="Q448" s="16">
        <v>0</v>
      </c>
      <c r="R448" s="16">
        <v>0</v>
      </c>
      <c r="S448" s="16">
        <v>2</v>
      </c>
      <c r="T448" s="16">
        <v>2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15.1</v>
      </c>
      <c r="AG448" s="16" t="s">
        <v>151</v>
      </c>
      <c r="AH448" s="16">
        <v>0</v>
      </c>
      <c r="AI448" s="16">
        <v>0</v>
      </c>
      <c r="AJ448" s="16" t="s">
        <v>151</v>
      </c>
      <c r="AK448" s="16">
        <v>2.5</v>
      </c>
      <c r="AL448" s="16">
        <v>6.3</v>
      </c>
      <c r="AM448" s="16" t="s">
        <v>25</v>
      </c>
    </row>
    <row r="449" spans="1:39" s="16" customFormat="1" ht="11.4">
      <c r="A449" s="16" t="s">
        <v>58</v>
      </c>
      <c r="B449" s="16">
        <v>1</v>
      </c>
      <c r="C449" s="16">
        <v>0</v>
      </c>
      <c r="D449" s="16">
        <v>1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 t="s">
        <v>25</v>
      </c>
      <c r="P449" s="16" t="s">
        <v>58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1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26.3</v>
      </c>
      <c r="AG449" s="16" t="s">
        <v>151</v>
      </c>
      <c r="AH449" s="16">
        <v>1</v>
      </c>
      <c r="AI449" s="16">
        <v>100</v>
      </c>
      <c r="AJ449" s="16" t="s">
        <v>151</v>
      </c>
      <c r="AK449" s="16" t="s">
        <v>151</v>
      </c>
      <c r="AL449" s="16" t="s">
        <v>151</v>
      </c>
      <c r="AM449" s="16" t="s">
        <v>25</v>
      </c>
    </row>
    <row r="450" spans="1:39" s="16" customFormat="1" ht="11.4">
      <c r="A450" s="16" t="s">
        <v>59</v>
      </c>
      <c r="B450" s="16">
        <v>3</v>
      </c>
      <c r="C450" s="16">
        <v>0</v>
      </c>
      <c r="D450" s="16">
        <v>2</v>
      </c>
      <c r="E450" s="16">
        <v>0</v>
      </c>
      <c r="F450" s="16">
        <v>1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 t="s">
        <v>25</v>
      </c>
      <c r="P450" s="16" t="s">
        <v>59</v>
      </c>
      <c r="Q450" s="16">
        <v>0</v>
      </c>
      <c r="R450" s="16">
        <v>0</v>
      </c>
      <c r="S450" s="16">
        <v>0</v>
      </c>
      <c r="T450" s="16">
        <v>1</v>
      </c>
      <c r="U450" s="16">
        <v>2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21</v>
      </c>
      <c r="AG450" s="16" t="s">
        <v>151</v>
      </c>
      <c r="AH450" s="16">
        <v>2</v>
      </c>
      <c r="AI450" s="16">
        <v>66.67</v>
      </c>
      <c r="AJ450" s="16" t="s">
        <v>151</v>
      </c>
      <c r="AK450" s="16">
        <v>3.8</v>
      </c>
      <c r="AL450" s="16">
        <v>14.5</v>
      </c>
      <c r="AM450" s="16" t="s">
        <v>25</v>
      </c>
    </row>
    <row r="451" spans="1:39" s="16" customFormat="1" ht="11.4">
      <c r="A451" s="16" t="s">
        <v>60</v>
      </c>
      <c r="B451" s="16">
        <v>2</v>
      </c>
      <c r="C451" s="16">
        <v>0</v>
      </c>
      <c r="D451" s="16">
        <v>2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 t="s">
        <v>25</v>
      </c>
      <c r="P451" s="16" t="s">
        <v>60</v>
      </c>
      <c r="Q451" s="16">
        <v>0</v>
      </c>
      <c r="R451" s="16">
        <v>0</v>
      </c>
      <c r="S451" s="16">
        <v>0</v>
      </c>
      <c r="T451" s="16">
        <v>2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15.3</v>
      </c>
      <c r="AG451" s="16" t="s">
        <v>151</v>
      </c>
      <c r="AH451" s="16">
        <v>0</v>
      </c>
      <c r="AI451" s="16">
        <v>0</v>
      </c>
      <c r="AJ451" s="16" t="s">
        <v>151</v>
      </c>
      <c r="AK451" s="16">
        <v>0.3</v>
      </c>
      <c r="AL451" s="16">
        <v>0.1</v>
      </c>
      <c r="AM451" s="16" t="s">
        <v>25</v>
      </c>
    </row>
    <row r="452" spans="1:39" s="16" customFormat="1" ht="11.4">
      <c r="A452" s="16" t="s">
        <v>61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 t="s">
        <v>25</v>
      </c>
      <c r="P452" s="16" t="s">
        <v>61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 t="s">
        <v>151</v>
      </c>
      <c r="AG452" s="16" t="s">
        <v>151</v>
      </c>
      <c r="AH452" s="16">
        <v>0</v>
      </c>
      <c r="AI452" s="16">
        <v>0</v>
      </c>
      <c r="AJ452" s="16" t="s">
        <v>151</v>
      </c>
      <c r="AK452" s="16" t="s">
        <v>151</v>
      </c>
      <c r="AL452" s="16" t="s">
        <v>151</v>
      </c>
      <c r="AM452" s="16" t="s">
        <v>25</v>
      </c>
    </row>
    <row r="453" spans="1:39" s="16" customFormat="1" ht="11.4">
      <c r="A453" s="16" t="s">
        <v>62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 t="s">
        <v>25</v>
      </c>
      <c r="P453" s="16" t="s">
        <v>62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 t="s">
        <v>151</v>
      </c>
      <c r="AG453" s="16" t="s">
        <v>151</v>
      </c>
      <c r="AH453" s="16">
        <v>0</v>
      </c>
      <c r="AI453" s="16">
        <v>0</v>
      </c>
      <c r="AJ453" s="16" t="s">
        <v>151</v>
      </c>
      <c r="AK453" s="16" t="s">
        <v>151</v>
      </c>
      <c r="AL453" s="16" t="s">
        <v>151</v>
      </c>
      <c r="AM453" s="16" t="s">
        <v>25</v>
      </c>
    </row>
    <row r="454" spans="1:39" s="16" customFormat="1" ht="11.4">
      <c r="A454" s="16" t="s">
        <v>63</v>
      </c>
      <c r="B454" s="16">
        <v>2</v>
      </c>
      <c r="C454" s="16">
        <v>0</v>
      </c>
      <c r="D454" s="16">
        <v>2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 t="s">
        <v>25</v>
      </c>
      <c r="P454" s="16" t="s">
        <v>63</v>
      </c>
      <c r="Q454" s="16">
        <v>0</v>
      </c>
      <c r="R454" s="16">
        <v>0</v>
      </c>
      <c r="S454" s="16">
        <v>1</v>
      </c>
      <c r="T454" s="16">
        <v>1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14.9</v>
      </c>
      <c r="AG454" s="16" t="s">
        <v>151</v>
      </c>
      <c r="AH454" s="16">
        <v>0</v>
      </c>
      <c r="AI454" s="16">
        <v>0</v>
      </c>
      <c r="AJ454" s="16" t="s">
        <v>151</v>
      </c>
      <c r="AK454" s="16">
        <v>1.9</v>
      </c>
      <c r="AL454" s="16">
        <v>3.8</v>
      </c>
      <c r="AM454" s="16" t="s">
        <v>25</v>
      </c>
    </row>
    <row r="455" spans="1:39" s="16" customFormat="1" ht="11.4">
      <c r="A455" s="16" t="s">
        <v>64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 t="s">
        <v>25</v>
      </c>
      <c r="P455" s="16" t="s">
        <v>64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 t="s">
        <v>151</v>
      </c>
      <c r="AG455" s="16" t="s">
        <v>151</v>
      </c>
      <c r="AH455" s="16">
        <v>0</v>
      </c>
      <c r="AI455" s="16">
        <v>0</v>
      </c>
      <c r="AJ455" s="16" t="s">
        <v>151</v>
      </c>
      <c r="AK455" s="16" t="s">
        <v>151</v>
      </c>
      <c r="AL455" s="16" t="s">
        <v>151</v>
      </c>
      <c r="AM455" s="16" t="s">
        <v>25</v>
      </c>
    </row>
    <row r="456" spans="1:39" s="16" customFormat="1" ht="11.4">
      <c r="A456" s="16" t="s">
        <v>65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 t="s">
        <v>25</v>
      </c>
      <c r="P456" s="16" t="s">
        <v>65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 t="s">
        <v>151</v>
      </c>
      <c r="AG456" s="16" t="s">
        <v>151</v>
      </c>
      <c r="AH456" s="16">
        <v>0</v>
      </c>
      <c r="AI456" s="16">
        <v>0</v>
      </c>
      <c r="AJ456" s="16" t="s">
        <v>151</v>
      </c>
      <c r="AK456" s="16" t="s">
        <v>151</v>
      </c>
      <c r="AL456" s="16" t="s">
        <v>151</v>
      </c>
      <c r="AM456" s="16" t="s">
        <v>25</v>
      </c>
    </row>
    <row r="457" spans="1:39" s="16" customFormat="1" ht="11.4">
      <c r="A457" s="16" t="s">
        <v>66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 t="s">
        <v>25</v>
      </c>
      <c r="P457" s="16" t="s">
        <v>66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 t="s">
        <v>151</v>
      </c>
      <c r="AG457" s="16" t="s">
        <v>151</v>
      </c>
      <c r="AH457" s="16">
        <v>0</v>
      </c>
      <c r="AI457" s="16">
        <v>0</v>
      </c>
      <c r="AJ457" s="16" t="s">
        <v>151</v>
      </c>
      <c r="AK457" s="16" t="s">
        <v>151</v>
      </c>
      <c r="AL457" s="16" t="s">
        <v>151</v>
      </c>
      <c r="AM457" s="16" t="s">
        <v>25</v>
      </c>
    </row>
    <row r="458" spans="1:39" s="16" customFormat="1" ht="11.4">
      <c r="A458" s="16" t="s">
        <v>67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 t="s">
        <v>25</v>
      </c>
      <c r="P458" s="16" t="s">
        <v>67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 t="s">
        <v>151</v>
      </c>
      <c r="AG458" s="16" t="s">
        <v>151</v>
      </c>
      <c r="AH458" s="16">
        <v>0</v>
      </c>
      <c r="AI458" s="16">
        <v>0</v>
      </c>
      <c r="AJ458" s="16" t="s">
        <v>151</v>
      </c>
      <c r="AK458" s="16" t="s">
        <v>151</v>
      </c>
      <c r="AL458" s="16" t="s">
        <v>151</v>
      </c>
      <c r="AM458" s="16" t="s">
        <v>25</v>
      </c>
    </row>
    <row r="459" spans="1:39" s="16" customFormat="1" ht="11.4">
      <c r="A459" s="16" t="s">
        <v>68</v>
      </c>
      <c r="B459" s="16">
        <v>1</v>
      </c>
      <c r="C459" s="16">
        <v>0</v>
      </c>
      <c r="D459" s="16">
        <v>1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 t="s">
        <v>25</v>
      </c>
      <c r="P459" s="16" t="s">
        <v>68</v>
      </c>
      <c r="Q459" s="16">
        <v>0</v>
      </c>
      <c r="R459" s="16">
        <v>0</v>
      </c>
      <c r="S459" s="16">
        <v>0</v>
      </c>
      <c r="T459" s="16">
        <v>1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18.399999999999999</v>
      </c>
      <c r="AG459" s="16" t="s">
        <v>151</v>
      </c>
      <c r="AH459" s="16">
        <v>0</v>
      </c>
      <c r="AI459" s="16">
        <v>0</v>
      </c>
      <c r="AJ459" s="16" t="s">
        <v>151</v>
      </c>
      <c r="AK459" s="16" t="s">
        <v>151</v>
      </c>
      <c r="AL459" s="16" t="s">
        <v>151</v>
      </c>
      <c r="AM459" s="16" t="s">
        <v>25</v>
      </c>
    </row>
    <row r="460" spans="1:39" s="16" customFormat="1" ht="11.4">
      <c r="A460" s="16" t="s">
        <v>69</v>
      </c>
      <c r="B460" s="16">
        <v>1</v>
      </c>
      <c r="C460" s="16">
        <v>0</v>
      </c>
      <c r="D460" s="16">
        <v>1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 t="s">
        <v>25</v>
      </c>
      <c r="P460" s="16" t="s">
        <v>69</v>
      </c>
      <c r="Q460" s="16">
        <v>0</v>
      </c>
      <c r="R460" s="16">
        <v>0</v>
      </c>
      <c r="S460" s="16">
        <v>0</v>
      </c>
      <c r="T460" s="16">
        <v>1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17.100000000000001</v>
      </c>
      <c r="AG460" s="16" t="s">
        <v>151</v>
      </c>
      <c r="AH460" s="16">
        <v>0</v>
      </c>
      <c r="AI460" s="16">
        <v>0</v>
      </c>
      <c r="AJ460" s="16" t="s">
        <v>151</v>
      </c>
      <c r="AK460" s="16" t="s">
        <v>151</v>
      </c>
      <c r="AL460" s="16" t="s">
        <v>151</v>
      </c>
      <c r="AM460" s="16" t="s">
        <v>25</v>
      </c>
    </row>
    <row r="461" spans="1:39" s="16" customFormat="1" ht="11.4">
      <c r="A461" s="16" t="s">
        <v>70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 t="s">
        <v>25</v>
      </c>
      <c r="P461" s="16" t="s">
        <v>70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 t="s">
        <v>151</v>
      </c>
      <c r="AG461" s="16" t="s">
        <v>151</v>
      </c>
      <c r="AH461" s="16">
        <v>0</v>
      </c>
      <c r="AI461" s="16">
        <v>0</v>
      </c>
      <c r="AJ461" s="16" t="s">
        <v>151</v>
      </c>
      <c r="AK461" s="16" t="s">
        <v>151</v>
      </c>
      <c r="AL461" s="16" t="s">
        <v>151</v>
      </c>
      <c r="AM461" s="16" t="s">
        <v>25</v>
      </c>
    </row>
    <row r="462" spans="1:39" s="16" customFormat="1" ht="11.4">
      <c r="A462" s="16" t="s">
        <v>71</v>
      </c>
      <c r="B462" s="16">
        <v>1</v>
      </c>
      <c r="C462" s="16">
        <v>0</v>
      </c>
      <c r="D462" s="16">
        <v>1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 t="s">
        <v>25</v>
      </c>
      <c r="P462" s="16" t="s">
        <v>71</v>
      </c>
      <c r="Q462" s="16">
        <v>0</v>
      </c>
      <c r="R462" s="16">
        <v>0</v>
      </c>
      <c r="S462" s="16">
        <v>1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13.4</v>
      </c>
      <c r="AG462" s="16" t="s">
        <v>151</v>
      </c>
      <c r="AH462" s="16">
        <v>0</v>
      </c>
      <c r="AI462" s="16">
        <v>0</v>
      </c>
      <c r="AJ462" s="16" t="s">
        <v>151</v>
      </c>
      <c r="AK462" s="16" t="s">
        <v>151</v>
      </c>
      <c r="AL462" s="16" t="s">
        <v>151</v>
      </c>
      <c r="AM462" s="16" t="s">
        <v>25</v>
      </c>
    </row>
    <row r="463" spans="1:39" s="16" customFormat="1" ht="11.4">
      <c r="A463" s="16" t="s">
        <v>72</v>
      </c>
      <c r="B463" s="16">
        <v>1</v>
      </c>
      <c r="C463" s="16">
        <v>0</v>
      </c>
      <c r="D463" s="16">
        <v>1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 t="s">
        <v>25</v>
      </c>
      <c r="P463" s="16" t="s">
        <v>72</v>
      </c>
      <c r="Q463" s="16">
        <v>0</v>
      </c>
      <c r="R463" s="16">
        <v>0</v>
      </c>
      <c r="S463" s="16">
        <v>0</v>
      </c>
      <c r="T463" s="16">
        <v>1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17.2</v>
      </c>
      <c r="AG463" s="16" t="s">
        <v>151</v>
      </c>
      <c r="AH463" s="16">
        <v>0</v>
      </c>
      <c r="AI463" s="16">
        <v>0</v>
      </c>
      <c r="AJ463" s="16" t="s">
        <v>151</v>
      </c>
      <c r="AK463" s="16" t="s">
        <v>151</v>
      </c>
      <c r="AL463" s="16" t="s">
        <v>151</v>
      </c>
      <c r="AM463" s="16" t="s">
        <v>25</v>
      </c>
    </row>
    <row r="464" spans="1:39" s="16" customFormat="1" ht="11.4">
      <c r="A464" s="16" t="s">
        <v>73</v>
      </c>
      <c r="B464" s="16">
        <v>4</v>
      </c>
      <c r="C464" s="16">
        <v>0</v>
      </c>
      <c r="D464" s="16">
        <v>3</v>
      </c>
      <c r="E464" s="16">
        <v>0</v>
      </c>
      <c r="F464" s="16">
        <v>1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 t="s">
        <v>25</v>
      </c>
      <c r="P464" s="16" t="s">
        <v>73</v>
      </c>
      <c r="Q464" s="16">
        <v>0</v>
      </c>
      <c r="R464" s="16">
        <v>0</v>
      </c>
      <c r="S464" s="16">
        <v>0</v>
      </c>
      <c r="T464" s="16">
        <v>4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17.600000000000001</v>
      </c>
      <c r="AG464" s="16" t="s">
        <v>151</v>
      </c>
      <c r="AH464" s="16">
        <v>0</v>
      </c>
      <c r="AI464" s="16">
        <v>0</v>
      </c>
      <c r="AJ464" s="16" t="s">
        <v>151</v>
      </c>
      <c r="AK464" s="16">
        <v>0.6</v>
      </c>
      <c r="AL464" s="16">
        <v>0.4</v>
      </c>
      <c r="AM464" s="16" t="s">
        <v>25</v>
      </c>
    </row>
    <row r="465" spans="1:39" s="16" customFormat="1" ht="11.4">
      <c r="A465" s="16" t="s">
        <v>74</v>
      </c>
      <c r="B465" s="16">
        <v>1</v>
      </c>
      <c r="C465" s="16">
        <v>0</v>
      </c>
      <c r="D465" s="16">
        <v>1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 t="s">
        <v>25</v>
      </c>
      <c r="P465" s="16" t="s">
        <v>74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23.8</v>
      </c>
      <c r="AG465" s="16" t="s">
        <v>151</v>
      </c>
      <c r="AH465" s="16">
        <v>1</v>
      </c>
      <c r="AI465" s="16">
        <v>100</v>
      </c>
      <c r="AJ465" s="16" t="s">
        <v>151</v>
      </c>
      <c r="AK465" s="16" t="s">
        <v>151</v>
      </c>
      <c r="AL465" s="16" t="s">
        <v>151</v>
      </c>
      <c r="AM465" s="16" t="s">
        <v>25</v>
      </c>
    </row>
    <row r="466" spans="1:39" s="16" customFormat="1" ht="11.4">
      <c r="A466" s="16" t="s">
        <v>75</v>
      </c>
      <c r="B466" s="16">
        <v>0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 t="s">
        <v>25</v>
      </c>
      <c r="P466" s="16" t="s">
        <v>75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 t="s">
        <v>151</v>
      </c>
      <c r="AG466" s="16" t="s">
        <v>151</v>
      </c>
      <c r="AH466" s="16">
        <v>0</v>
      </c>
      <c r="AI466" s="16">
        <v>0</v>
      </c>
      <c r="AJ466" s="16" t="s">
        <v>151</v>
      </c>
      <c r="AK466" s="16" t="s">
        <v>151</v>
      </c>
      <c r="AL466" s="16" t="s">
        <v>151</v>
      </c>
      <c r="AM466" s="16" t="s">
        <v>25</v>
      </c>
    </row>
    <row r="467" spans="1:39" s="16" customFormat="1" ht="11.4">
      <c r="A467" s="16" t="s">
        <v>76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 t="s">
        <v>25</v>
      </c>
      <c r="P467" s="16" t="s">
        <v>76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 t="s">
        <v>151</v>
      </c>
      <c r="AG467" s="16" t="s">
        <v>151</v>
      </c>
      <c r="AH467" s="16">
        <v>0</v>
      </c>
      <c r="AI467" s="16">
        <v>0</v>
      </c>
      <c r="AJ467" s="16" t="s">
        <v>151</v>
      </c>
      <c r="AK467" s="16" t="s">
        <v>151</v>
      </c>
      <c r="AL467" s="16" t="s">
        <v>151</v>
      </c>
      <c r="AM467" s="16" t="s">
        <v>25</v>
      </c>
    </row>
    <row r="468" spans="1:39" s="16" customFormat="1" ht="11.4">
      <c r="A468" s="16" t="s">
        <v>77</v>
      </c>
      <c r="B468" s="16">
        <v>4</v>
      </c>
      <c r="C468" s="16">
        <v>2</v>
      </c>
      <c r="D468" s="16">
        <v>1</v>
      </c>
      <c r="E468" s="16">
        <v>0</v>
      </c>
      <c r="F468" s="16">
        <v>1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 t="s">
        <v>25</v>
      </c>
      <c r="P468" s="16" t="s">
        <v>77</v>
      </c>
      <c r="Q468" s="16">
        <v>0</v>
      </c>
      <c r="R468" s="16">
        <v>1</v>
      </c>
      <c r="S468" s="16">
        <v>1</v>
      </c>
      <c r="T468" s="16">
        <v>2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13.2</v>
      </c>
      <c r="AG468" s="16" t="s">
        <v>151</v>
      </c>
      <c r="AH468" s="16">
        <v>0</v>
      </c>
      <c r="AI468" s="16">
        <v>0</v>
      </c>
      <c r="AJ468" s="16" t="s">
        <v>151</v>
      </c>
      <c r="AK468" s="16">
        <v>5</v>
      </c>
      <c r="AL468" s="16">
        <v>24.8</v>
      </c>
      <c r="AM468" s="16" t="s">
        <v>25</v>
      </c>
    </row>
    <row r="469" spans="1:39" s="16" customFormat="1" ht="11.4">
      <c r="A469" s="16" t="s">
        <v>78</v>
      </c>
      <c r="B469" s="16">
        <v>5</v>
      </c>
      <c r="C469" s="16">
        <v>0</v>
      </c>
      <c r="D469" s="16">
        <v>4</v>
      </c>
      <c r="E469" s="16">
        <v>0</v>
      </c>
      <c r="F469" s="16">
        <v>1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 t="s">
        <v>25</v>
      </c>
      <c r="P469" s="16" t="s">
        <v>78</v>
      </c>
      <c r="Q469" s="16">
        <v>0</v>
      </c>
      <c r="R469" s="16">
        <v>0</v>
      </c>
      <c r="S469" s="16">
        <v>1</v>
      </c>
      <c r="T469" s="16">
        <v>3</v>
      </c>
      <c r="U469" s="16">
        <v>0</v>
      </c>
      <c r="V469" s="16">
        <v>1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18.399999999999999</v>
      </c>
      <c r="AG469" s="16" t="s">
        <v>151</v>
      </c>
      <c r="AH469" s="16">
        <v>1</v>
      </c>
      <c r="AI469" s="16">
        <v>20</v>
      </c>
      <c r="AJ469" s="16" t="s">
        <v>151</v>
      </c>
      <c r="AK469" s="16">
        <v>6.1</v>
      </c>
      <c r="AL469" s="16">
        <v>37.1</v>
      </c>
      <c r="AM469" s="16" t="s">
        <v>25</v>
      </c>
    </row>
    <row r="470" spans="1:39" s="16" customFormat="1" ht="11.4">
      <c r="A470" s="16" t="s">
        <v>79</v>
      </c>
      <c r="B470" s="16">
        <v>6</v>
      </c>
      <c r="C470" s="16">
        <v>1</v>
      </c>
      <c r="D470" s="16">
        <v>4</v>
      </c>
      <c r="E470" s="16">
        <v>0</v>
      </c>
      <c r="F470" s="16">
        <v>1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 t="s">
        <v>25</v>
      </c>
      <c r="P470" s="16" t="s">
        <v>79</v>
      </c>
      <c r="Q470" s="16">
        <v>0</v>
      </c>
      <c r="R470" s="16">
        <v>0</v>
      </c>
      <c r="S470" s="16">
        <v>1</v>
      </c>
      <c r="T470" s="16">
        <v>3</v>
      </c>
      <c r="U470" s="16">
        <v>1</v>
      </c>
      <c r="V470" s="16">
        <v>1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19</v>
      </c>
      <c r="AG470" s="16" t="s">
        <v>151</v>
      </c>
      <c r="AH470" s="16">
        <v>2</v>
      </c>
      <c r="AI470" s="16">
        <v>33.33</v>
      </c>
      <c r="AJ470" s="16" t="s">
        <v>151</v>
      </c>
      <c r="AK470" s="16">
        <v>5.0999999999999996</v>
      </c>
      <c r="AL470" s="16">
        <v>25.6</v>
      </c>
      <c r="AM470" s="16" t="s">
        <v>25</v>
      </c>
    </row>
    <row r="471" spans="1:39" s="16" customFormat="1" ht="11.4">
      <c r="A471" s="16" t="s">
        <v>80</v>
      </c>
      <c r="B471" s="16">
        <v>7</v>
      </c>
      <c r="C471" s="16">
        <v>0</v>
      </c>
      <c r="D471" s="16">
        <v>7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 t="s">
        <v>25</v>
      </c>
      <c r="P471" s="16" t="s">
        <v>80</v>
      </c>
      <c r="Q471" s="16">
        <v>0</v>
      </c>
      <c r="R471" s="16">
        <v>0</v>
      </c>
      <c r="S471" s="16">
        <v>0</v>
      </c>
      <c r="T471" s="16">
        <v>4</v>
      </c>
      <c r="U471" s="16">
        <v>3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19.600000000000001</v>
      </c>
      <c r="AG471" s="16" t="s">
        <v>151</v>
      </c>
      <c r="AH471" s="16">
        <v>3</v>
      </c>
      <c r="AI471" s="16">
        <v>42.86</v>
      </c>
      <c r="AJ471" s="16" t="s">
        <v>151</v>
      </c>
      <c r="AK471" s="16">
        <v>1.9</v>
      </c>
      <c r="AL471" s="16">
        <v>3.7</v>
      </c>
      <c r="AM471" s="16" t="s">
        <v>25</v>
      </c>
    </row>
    <row r="472" spans="1:39" s="16" customFormat="1" ht="11.4">
      <c r="A472" s="16" t="s">
        <v>81</v>
      </c>
      <c r="B472" s="16">
        <v>8</v>
      </c>
      <c r="C472" s="16">
        <v>1</v>
      </c>
      <c r="D472" s="16">
        <v>6</v>
      </c>
      <c r="E472" s="16">
        <v>0</v>
      </c>
      <c r="F472" s="16">
        <v>1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 t="s">
        <v>25</v>
      </c>
      <c r="P472" s="16" t="s">
        <v>81</v>
      </c>
      <c r="Q472" s="16">
        <v>0</v>
      </c>
      <c r="R472" s="16">
        <v>0</v>
      </c>
      <c r="S472" s="16">
        <v>0</v>
      </c>
      <c r="T472" s="16">
        <v>5</v>
      </c>
      <c r="U472" s="16">
        <v>2</v>
      </c>
      <c r="V472" s="16">
        <v>1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21</v>
      </c>
      <c r="AG472" s="16" t="s">
        <v>151</v>
      </c>
      <c r="AH472" s="16">
        <v>3</v>
      </c>
      <c r="AI472" s="16">
        <v>37.5</v>
      </c>
      <c r="AJ472" s="16" t="s">
        <v>151</v>
      </c>
      <c r="AK472" s="16">
        <v>2.7</v>
      </c>
      <c r="AL472" s="16">
        <v>7.4</v>
      </c>
      <c r="AM472" s="16" t="s">
        <v>25</v>
      </c>
    </row>
    <row r="473" spans="1:39" s="16" customFormat="1" ht="11.4">
      <c r="A473" s="16" t="s">
        <v>82</v>
      </c>
      <c r="B473" s="16">
        <v>9</v>
      </c>
      <c r="C473" s="16">
        <v>0</v>
      </c>
      <c r="D473" s="16">
        <v>9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 t="s">
        <v>25</v>
      </c>
      <c r="P473" s="16" t="s">
        <v>82</v>
      </c>
      <c r="Q473" s="16">
        <v>0</v>
      </c>
      <c r="R473" s="16">
        <v>0</v>
      </c>
      <c r="S473" s="16">
        <v>2</v>
      </c>
      <c r="T473" s="16">
        <v>4</v>
      </c>
      <c r="U473" s="16">
        <v>2</v>
      </c>
      <c r="V473" s="16">
        <v>0</v>
      </c>
      <c r="W473" s="16">
        <v>1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19.600000000000001</v>
      </c>
      <c r="AG473" s="16" t="s">
        <v>151</v>
      </c>
      <c r="AH473" s="16">
        <v>3</v>
      </c>
      <c r="AI473" s="16">
        <v>33.33</v>
      </c>
      <c r="AJ473" s="16" t="s">
        <v>151</v>
      </c>
      <c r="AK473" s="16">
        <v>6.3</v>
      </c>
      <c r="AL473" s="16">
        <v>39.200000000000003</v>
      </c>
      <c r="AM473" s="16" t="s">
        <v>25</v>
      </c>
    </row>
    <row r="474" spans="1:39" s="16" customFormat="1" ht="11.4">
      <c r="A474" s="16" t="s">
        <v>83</v>
      </c>
      <c r="B474" s="16">
        <v>14</v>
      </c>
      <c r="C474" s="16">
        <v>0</v>
      </c>
      <c r="D474" s="16">
        <v>11</v>
      </c>
      <c r="E474" s="16">
        <v>0</v>
      </c>
      <c r="F474" s="16">
        <v>2</v>
      </c>
      <c r="G474" s="16">
        <v>0</v>
      </c>
      <c r="H474" s="16">
        <v>1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 t="s">
        <v>25</v>
      </c>
      <c r="P474" s="16" t="s">
        <v>83</v>
      </c>
      <c r="Q474" s="16">
        <v>0</v>
      </c>
      <c r="R474" s="16">
        <v>0</v>
      </c>
      <c r="S474" s="16">
        <v>1</v>
      </c>
      <c r="T474" s="16">
        <v>9</v>
      </c>
      <c r="U474" s="16">
        <v>3</v>
      </c>
      <c r="V474" s="16">
        <v>1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19.3</v>
      </c>
      <c r="AG474" s="16">
        <v>24.4</v>
      </c>
      <c r="AH474" s="16">
        <v>4</v>
      </c>
      <c r="AI474" s="16">
        <v>28.57</v>
      </c>
      <c r="AJ474" s="16">
        <v>18.2</v>
      </c>
      <c r="AK474" s="16">
        <v>3.6</v>
      </c>
      <c r="AL474" s="16">
        <v>13.1</v>
      </c>
      <c r="AM474" s="16" t="s">
        <v>25</v>
      </c>
    </row>
    <row r="475" spans="1:39" s="16" customFormat="1" ht="11.4">
      <c r="A475" s="16" t="s">
        <v>84</v>
      </c>
      <c r="B475" s="16">
        <v>6</v>
      </c>
      <c r="C475" s="16">
        <v>0</v>
      </c>
      <c r="D475" s="16">
        <v>6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 t="s">
        <v>25</v>
      </c>
      <c r="P475" s="16" t="s">
        <v>84</v>
      </c>
      <c r="Q475" s="16">
        <v>0</v>
      </c>
      <c r="R475" s="16">
        <v>0</v>
      </c>
      <c r="S475" s="16">
        <v>0</v>
      </c>
      <c r="T475" s="16">
        <v>4</v>
      </c>
      <c r="U475" s="16">
        <v>1</v>
      </c>
      <c r="V475" s="16">
        <v>1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20.399999999999999</v>
      </c>
      <c r="AG475" s="16" t="s">
        <v>151</v>
      </c>
      <c r="AH475" s="16">
        <v>2</v>
      </c>
      <c r="AI475" s="16">
        <v>33.33</v>
      </c>
      <c r="AJ475" s="16" t="s">
        <v>151</v>
      </c>
      <c r="AK475" s="16">
        <v>5</v>
      </c>
      <c r="AL475" s="16">
        <v>25</v>
      </c>
      <c r="AM475" s="16" t="s">
        <v>25</v>
      </c>
    </row>
    <row r="476" spans="1:39" s="16" customFormat="1" ht="11.4">
      <c r="A476" s="16" t="s">
        <v>85</v>
      </c>
      <c r="B476" s="16">
        <v>19</v>
      </c>
      <c r="C476" s="16">
        <v>0</v>
      </c>
      <c r="D476" s="16">
        <v>18</v>
      </c>
      <c r="E476" s="16">
        <v>0</v>
      </c>
      <c r="F476" s="16">
        <v>1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 t="s">
        <v>25</v>
      </c>
      <c r="P476" s="16" t="s">
        <v>85</v>
      </c>
      <c r="Q476" s="16">
        <v>0</v>
      </c>
      <c r="R476" s="16">
        <v>0</v>
      </c>
      <c r="S476" s="16">
        <v>2</v>
      </c>
      <c r="T476" s="16">
        <v>9</v>
      </c>
      <c r="U476" s="16">
        <v>7</v>
      </c>
      <c r="V476" s="16">
        <v>1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19.7</v>
      </c>
      <c r="AG476" s="16">
        <v>23.9</v>
      </c>
      <c r="AH476" s="16">
        <v>8</v>
      </c>
      <c r="AI476" s="16">
        <v>42.11</v>
      </c>
      <c r="AJ476" s="16">
        <v>19.7</v>
      </c>
      <c r="AK476" s="16">
        <v>4.2</v>
      </c>
      <c r="AL476" s="16">
        <v>17.899999999999999</v>
      </c>
      <c r="AM476" s="16" t="s">
        <v>25</v>
      </c>
    </row>
    <row r="477" spans="1:39" s="16" customFormat="1" ht="11.4">
      <c r="A477" s="16" t="s">
        <v>86</v>
      </c>
      <c r="B477" s="16">
        <v>13</v>
      </c>
      <c r="C477" s="16">
        <v>0</v>
      </c>
      <c r="D477" s="16">
        <v>10</v>
      </c>
      <c r="E477" s="16">
        <v>0</v>
      </c>
      <c r="F477" s="16">
        <v>3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 t="s">
        <v>25</v>
      </c>
      <c r="P477" s="16" t="s">
        <v>86</v>
      </c>
      <c r="Q477" s="16">
        <v>0</v>
      </c>
      <c r="R477" s="16">
        <v>0</v>
      </c>
      <c r="S477" s="16">
        <v>1</v>
      </c>
      <c r="T477" s="16">
        <v>5</v>
      </c>
      <c r="U477" s="16">
        <v>6</v>
      </c>
      <c r="V477" s="16">
        <v>1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19.899999999999999</v>
      </c>
      <c r="AG477" s="16">
        <v>23.9</v>
      </c>
      <c r="AH477" s="16">
        <v>7</v>
      </c>
      <c r="AI477" s="16">
        <v>53.85</v>
      </c>
      <c r="AJ477" s="16">
        <v>20.2</v>
      </c>
      <c r="AK477" s="16">
        <v>3.6</v>
      </c>
      <c r="AL477" s="16">
        <v>13.2</v>
      </c>
      <c r="AM477" s="16" t="s">
        <v>25</v>
      </c>
    </row>
    <row r="478" spans="1:39" s="16" customFormat="1" ht="11.4">
      <c r="A478" s="16" t="s">
        <v>87</v>
      </c>
      <c r="B478" s="16">
        <v>16</v>
      </c>
      <c r="C478" s="16">
        <v>0</v>
      </c>
      <c r="D478" s="16">
        <v>14</v>
      </c>
      <c r="E478" s="16">
        <v>0</v>
      </c>
      <c r="F478" s="16">
        <v>2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 t="s">
        <v>25</v>
      </c>
      <c r="P478" s="16" t="s">
        <v>87</v>
      </c>
      <c r="Q478" s="16">
        <v>0</v>
      </c>
      <c r="R478" s="16">
        <v>0</v>
      </c>
      <c r="S478" s="16">
        <v>2</v>
      </c>
      <c r="T478" s="16">
        <v>8</v>
      </c>
      <c r="U478" s="16">
        <v>6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18.7</v>
      </c>
      <c r="AG478" s="16">
        <v>21.1</v>
      </c>
      <c r="AH478" s="16">
        <v>6</v>
      </c>
      <c r="AI478" s="16">
        <v>37.5</v>
      </c>
      <c r="AJ478" s="16">
        <v>19.100000000000001</v>
      </c>
      <c r="AK478" s="16">
        <v>2.9</v>
      </c>
      <c r="AL478" s="16">
        <v>8.5</v>
      </c>
      <c r="AM478" s="16" t="s">
        <v>25</v>
      </c>
    </row>
    <row r="479" spans="1:39" s="16" customFormat="1" ht="11.4">
      <c r="A479" s="16" t="s">
        <v>88</v>
      </c>
      <c r="B479" s="16">
        <v>19</v>
      </c>
      <c r="C479" s="16">
        <v>1</v>
      </c>
      <c r="D479" s="16">
        <v>18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 t="s">
        <v>25</v>
      </c>
      <c r="P479" s="16" t="s">
        <v>88</v>
      </c>
      <c r="Q479" s="16">
        <v>0</v>
      </c>
      <c r="R479" s="16">
        <v>2</v>
      </c>
      <c r="S479" s="16">
        <v>5</v>
      </c>
      <c r="T479" s="16">
        <v>7</v>
      </c>
      <c r="U479" s="16">
        <v>2</v>
      </c>
      <c r="V479" s="16">
        <v>3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17.100000000000001</v>
      </c>
      <c r="AG479" s="16">
        <v>25.7</v>
      </c>
      <c r="AH479" s="16">
        <v>5</v>
      </c>
      <c r="AI479" s="16">
        <v>26.32</v>
      </c>
      <c r="AJ479" s="16">
        <v>16.399999999999999</v>
      </c>
      <c r="AK479" s="16">
        <v>6</v>
      </c>
      <c r="AL479" s="16">
        <v>36.5</v>
      </c>
      <c r="AM479" s="16" t="s">
        <v>25</v>
      </c>
    </row>
    <row r="480" spans="1:39" s="16" customFormat="1" ht="11.4">
      <c r="A480" s="16" t="s">
        <v>89</v>
      </c>
      <c r="B480" s="16">
        <v>7</v>
      </c>
      <c r="C480" s="16">
        <v>1</v>
      </c>
      <c r="D480" s="16">
        <v>6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 t="s">
        <v>25</v>
      </c>
      <c r="P480" s="16" t="s">
        <v>89</v>
      </c>
      <c r="Q480" s="16">
        <v>0</v>
      </c>
      <c r="R480" s="16">
        <v>0</v>
      </c>
      <c r="S480" s="16">
        <v>0</v>
      </c>
      <c r="T480" s="16">
        <v>3</v>
      </c>
      <c r="U480" s="16">
        <v>2</v>
      </c>
      <c r="V480" s="16">
        <v>2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21.7</v>
      </c>
      <c r="AG480" s="16" t="s">
        <v>151</v>
      </c>
      <c r="AH480" s="16">
        <v>4</v>
      </c>
      <c r="AI480" s="16">
        <v>57.14</v>
      </c>
      <c r="AJ480" s="16" t="s">
        <v>151</v>
      </c>
      <c r="AK480" s="16">
        <v>4.5999999999999996</v>
      </c>
      <c r="AL480" s="16">
        <v>20.8</v>
      </c>
      <c r="AM480" s="16" t="s">
        <v>25</v>
      </c>
    </row>
    <row r="481" spans="1:39" s="16" customFormat="1" ht="11.4">
      <c r="A481" s="16" t="s">
        <v>90</v>
      </c>
      <c r="B481" s="16">
        <v>7</v>
      </c>
      <c r="C481" s="16">
        <v>0</v>
      </c>
      <c r="D481" s="16">
        <v>6</v>
      </c>
      <c r="E481" s="16">
        <v>0</v>
      </c>
      <c r="F481" s="16">
        <v>1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 t="s">
        <v>25</v>
      </c>
      <c r="P481" s="16" t="s">
        <v>90</v>
      </c>
      <c r="Q481" s="16">
        <v>0</v>
      </c>
      <c r="R481" s="16">
        <v>0</v>
      </c>
      <c r="S481" s="16">
        <v>0</v>
      </c>
      <c r="T481" s="16">
        <v>4</v>
      </c>
      <c r="U481" s="16">
        <v>3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19.899999999999999</v>
      </c>
      <c r="AG481" s="16" t="s">
        <v>151</v>
      </c>
      <c r="AH481" s="16">
        <v>3</v>
      </c>
      <c r="AI481" s="16">
        <v>42.86</v>
      </c>
      <c r="AJ481" s="16" t="s">
        <v>151</v>
      </c>
      <c r="AK481" s="16">
        <v>1.5</v>
      </c>
      <c r="AL481" s="16">
        <v>2.1</v>
      </c>
      <c r="AM481" s="16" t="s">
        <v>25</v>
      </c>
    </row>
    <row r="482" spans="1:39" s="16" customFormat="1" ht="11.4">
      <c r="A482" s="16" t="s">
        <v>91</v>
      </c>
      <c r="B482" s="16">
        <v>13</v>
      </c>
      <c r="C482" s="16">
        <v>0</v>
      </c>
      <c r="D482" s="16">
        <v>11</v>
      </c>
      <c r="E482" s="16">
        <v>0</v>
      </c>
      <c r="F482" s="16">
        <v>2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 t="s">
        <v>25</v>
      </c>
      <c r="P482" s="16" t="s">
        <v>91</v>
      </c>
      <c r="Q482" s="16">
        <v>0</v>
      </c>
      <c r="R482" s="16">
        <v>0</v>
      </c>
      <c r="S482" s="16">
        <v>2</v>
      </c>
      <c r="T482" s="16">
        <v>7</v>
      </c>
      <c r="U482" s="16">
        <v>3</v>
      </c>
      <c r="V482" s="16">
        <v>1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18.8</v>
      </c>
      <c r="AG482" s="16">
        <v>24.3</v>
      </c>
      <c r="AH482" s="16">
        <v>4</v>
      </c>
      <c r="AI482" s="16">
        <v>30.77</v>
      </c>
      <c r="AJ482" s="16">
        <v>18.5</v>
      </c>
      <c r="AK482" s="16">
        <v>3.9</v>
      </c>
      <c r="AL482" s="16">
        <v>15.3</v>
      </c>
      <c r="AM482" s="16" t="s">
        <v>25</v>
      </c>
    </row>
    <row r="483" spans="1:39" s="16" customFormat="1" ht="11.4">
      <c r="A483" s="16" t="s">
        <v>92</v>
      </c>
      <c r="B483" s="16">
        <v>11</v>
      </c>
      <c r="C483" s="16">
        <v>0</v>
      </c>
      <c r="D483" s="16">
        <v>11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 t="s">
        <v>25</v>
      </c>
      <c r="P483" s="16" t="s">
        <v>92</v>
      </c>
      <c r="Q483" s="16">
        <v>0</v>
      </c>
      <c r="R483" s="16">
        <v>0</v>
      </c>
      <c r="S483" s="16">
        <v>2</v>
      </c>
      <c r="T483" s="16">
        <v>4</v>
      </c>
      <c r="U483" s="16">
        <v>5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18.2</v>
      </c>
      <c r="AG483" s="16">
        <v>23</v>
      </c>
      <c r="AH483" s="16">
        <v>5</v>
      </c>
      <c r="AI483" s="16">
        <v>45.45</v>
      </c>
      <c r="AJ483" s="16">
        <v>18.8</v>
      </c>
      <c r="AK483" s="16">
        <v>4.5</v>
      </c>
      <c r="AL483" s="16">
        <v>20.3</v>
      </c>
      <c r="AM483" s="16" t="s">
        <v>25</v>
      </c>
    </row>
    <row r="484" spans="1:39" s="16" customFormat="1" ht="11.4">
      <c r="A484" s="16" t="s">
        <v>93</v>
      </c>
      <c r="B484" s="16">
        <v>13</v>
      </c>
      <c r="C484" s="16">
        <v>0</v>
      </c>
      <c r="D484" s="16">
        <v>7</v>
      </c>
      <c r="E484" s="16">
        <v>0</v>
      </c>
      <c r="F484" s="16">
        <v>6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 t="s">
        <v>25</v>
      </c>
      <c r="P484" s="16" t="s">
        <v>93</v>
      </c>
      <c r="Q484" s="16">
        <v>0</v>
      </c>
      <c r="R484" s="16">
        <v>5</v>
      </c>
      <c r="S484" s="16">
        <v>1</v>
      </c>
      <c r="T484" s="16">
        <v>6</v>
      </c>
      <c r="U484" s="16">
        <v>1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14.1</v>
      </c>
      <c r="AG484" s="16">
        <v>19.5</v>
      </c>
      <c r="AH484" s="16">
        <v>1</v>
      </c>
      <c r="AI484" s="16">
        <v>7.6920000000000002</v>
      </c>
      <c r="AJ484" s="16">
        <v>15.1</v>
      </c>
      <c r="AK484" s="16">
        <v>4.2</v>
      </c>
      <c r="AL484" s="16">
        <v>17.8</v>
      </c>
      <c r="AM484" s="16" t="s">
        <v>25</v>
      </c>
    </row>
    <row r="485" spans="1:39" s="16" customFormat="1" ht="11.4">
      <c r="A485" s="16" t="s">
        <v>94</v>
      </c>
      <c r="B485" s="16">
        <v>19</v>
      </c>
      <c r="C485" s="16">
        <v>0</v>
      </c>
      <c r="D485" s="16">
        <v>19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 t="s">
        <v>25</v>
      </c>
      <c r="P485" s="16" t="s">
        <v>94</v>
      </c>
      <c r="Q485" s="16">
        <v>0</v>
      </c>
      <c r="R485" s="16">
        <v>0</v>
      </c>
      <c r="S485" s="16">
        <v>2</v>
      </c>
      <c r="T485" s="16">
        <v>11</v>
      </c>
      <c r="U485" s="16">
        <v>4</v>
      </c>
      <c r="V485" s="16">
        <v>2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18.8</v>
      </c>
      <c r="AG485" s="16">
        <v>24.8</v>
      </c>
      <c r="AH485" s="16">
        <v>6</v>
      </c>
      <c r="AI485" s="16">
        <v>31.58</v>
      </c>
      <c r="AJ485" s="16">
        <v>17.8</v>
      </c>
      <c r="AK485" s="16">
        <v>4.0999999999999996</v>
      </c>
      <c r="AL485" s="16">
        <v>16.899999999999999</v>
      </c>
      <c r="AM485" s="16" t="s">
        <v>25</v>
      </c>
    </row>
    <row r="486" spans="1:39" s="16" customFormat="1" ht="11.4">
      <c r="A486" s="16" t="s">
        <v>95</v>
      </c>
      <c r="B486" s="16">
        <v>11</v>
      </c>
      <c r="C486" s="16">
        <v>1</v>
      </c>
      <c r="D486" s="16">
        <v>9</v>
      </c>
      <c r="E486" s="16">
        <v>0</v>
      </c>
      <c r="F486" s="16">
        <v>1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 t="s">
        <v>25</v>
      </c>
      <c r="P486" s="16" t="s">
        <v>95</v>
      </c>
      <c r="Q486" s="16">
        <v>0</v>
      </c>
      <c r="R486" s="16">
        <v>1</v>
      </c>
      <c r="S486" s="16">
        <v>1</v>
      </c>
      <c r="T486" s="16">
        <v>3</v>
      </c>
      <c r="U486" s="16">
        <v>4</v>
      </c>
      <c r="V486" s="16">
        <v>1</v>
      </c>
      <c r="W486" s="16">
        <v>1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19.399999999999999</v>
      </c>
      <c r="AG486" s="16">
        <v>27.3</v>
      </c>
      <c r="AH486" s="16">
        <v>6</v>
      </c>
      <c r="AI486" s="16">
        <v>54.55</v>
      </c>
      <c r="AJ486" s="16">
        <v>20</v>
      </c>
      <c r="AK486" s="16">
        <v>6.5</v>
      </c>
      <c r="AL486" s="16">
        <v>42</v>
      </c>
      <c r="AM486" s="16" t="s">
        <v>25</v>
      </c>
    </row>
    <row r="487" spans="1:39" s="16" customFormat="1" ht="11.4">
      <c r="A487" s="16" t="s">
        <v>96</v>
      </c>
      <c r="B487" s="16">
        <v>13</v>
      </c>
      <c r="C487" s="16">
        <v>1</v>
      </c>
      <c r="D487" s="16">
        <v>9</v>
      </c>
      <c r="E487" s="16">
        <v>0</v>
      </c>
      <c r="F487" s="16">
        <v>3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 t="s">
        <v>25</v>
      </c>
      <c r="P487" s="16" t="s">
        <v>96</v>
      </c>
      <c r="Q487" s="16">
        <v>0</v>
      </c>
      <c r="R487" s="16">
        <v>0</v>
      </c>
      <c r="S487" s="16">
        <v>1</v>
      </c>
      <c r="T487" s="16">
        <v>5</v>
      </c>
      <c r="U487" s="16">
        <v>7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20.100000000000001</v>
      </c>
      <c r="AG487" s="16">
        <v>23</v>
      </c>
      <c r="AH487" s="16">
        <v>7</v>
      </c>
      <c r="AI487" s="16">
        <v>53.85</v>
      </c>
      <c r="AJ487" s="16">
        <v>21</v>
      </c>
      <c r="AK487" s="16">
        <v>2.7</v>
      </c>
      <c r="AL487" s="16">
        <v>7.2</v>
      </c>
      <c r="AM487" s="16" t="s">
        <v>25</v>
      </c>
    </row>
    <row r="488" spans="1:39" s="16" customFormat="1" ht="11.4">
      <c r="A488" s="16" t="s">
        <v>97</v>
      </c>
      <c r="B488" s="16">
        <v>16</v>
      </c>
      <c r="C488" s="16">
        <v>0</v>
      </c>
      <c r="D488" s="16">
        <v>15</v>
      </c>
      <c r="E488" s="16">
        <v>0</v>
      </c>
      <c r="F488" s="16">
        <v>1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 t="s">
        <v>25</v>
      </c>
      <c r="P488" s="16" t="s">
        <v>97</v>
      </c>
      <c r="Q488" s="16">
        <v>0</v>
      </c>
      <c r="R488" s="16">
        <v>0</v>
      </c>
      <c r="S488" s="16">
        <v>3</v>
      </c>
      <c r="T488" s="16">
        <v>6</v>
      </c>
      <c r="U488" s="16">
        <v>5</v>
      </c>
      <c r="V488" s="16">
        <v>2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18.8</v>
      </c>
      <c r="AG488" s="16">
        <v>23.4</v>
      </c>
      <c r="AH488" s="16">
        <v>7</v>
      </c>
      <c r="AI488" s="16">
        <v>43.75</v>
      </c>
      <c r="AJ488" s="16">
        <v>18.399999999999999</v>
      </c>
      <c r="AK488" s="16">
        <v>4.5999999999999996</v>
      </c>
      <c r="AL488" s="16">
        <v>21.2</v>
      </c>
      <c r="AM488" s="16" t="s">
        <v>25</v>
      </c>
    </row>
    <row r="489" spans="1:39" s="16" customFormat="1" ht="11.4">
      <c r="A489" s="16" t="s">
        <v>98</v>
      </c>
      <c r="B489" s="16">
        <v>14</v>
      </c>
      <c r="C489" s="16">
        <v>0</v>
      </c>
      <c r="D489" s="16">
        <v>13</v>
      </c>
      <c r="E489" s="16">
        <v>0</v>
      </c>
      <c r="F489" s="16">
        <v>0</v>
      </c>
      <c r="G489" s="16">
        <v>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 t="s">
        <v>25</v>
      </c>
      <c r="P489" s="16" t="s">
        <v>98</v>
      </c>
      <c r="Q489" s="16">
        <v>0</v>
      </c>
      <c r="R489" s="16">
        <v>1</v>
      </c>
      <c r="S489" s="16">
        <v>0</v>
      </c>
      <c r="T489" s="16">
        <v>7</v>
      </c>
      <c r="U489" s="16">
        <v>5</v>
      </c>
      <c r="V489" s="16">
        <v>1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18.899999999999999</v>
      </c>
      <c r="AG489" s="16">
        <v>23.7</v>
      </c>
      <c r="AH489" s="16">
        <v>6</v>
      </c>
      <c r="AI489" s="16">
        <v>42.86</v>
      </c>
      <c r="AJ489" s="16">
        <v>18.2</v>
      </c>
      <c r="AK489" s="16">
        <v>3.7</v>
      </c>
      <c r="AL489" s="16">
        <v>14</v>
      </c>
      <c r="AM489" s="16" t="s">
        <v>25</v>
      </c>
    </row>
    <row r="490" spans="1:39" s="16" customFormat="1" ht="11.4">
      <c r="A490" s="16" t="s">
        <v>99</v>
      </c>
      <c r="B490" s="16">
        <v>23</v>
      </c>
      <c r="C490" s="16">
        <v>0</v>
      </c>
      <c r="D490" s="16">
        <v>21</v>
      </c>
      <c r="E490" s="16">
        <v>0</v>
      </c>
      <c r="F490" s="16">
        <v>2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 t="s">
        <v>25</v>
      </c>
      <c r="P490" s="16" t="s">
        <v>99</v>
      </c>
      <c r="Q490" s="16">
        <v>0</v>
      </c>
      <c r="R490" s="16">
        <v>1</v>
      </c>
      <c r="S490" s="16">
        <v>7</v>
      </c>
      <c r="T490" s="16">
        <v>5</v>
      </c>
      <c r="U490" s="16">
        <v>10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18</v>
      </c>
      <c r="AG490" s="16">
        <v>23.5</v>
      </c>
      <c r="AH490" s="16">
        <v>10</v>
      </c>
      <c r="AI490" s="16">
        <v>43.48</v>
      </c>
      <c r="AJ490" s="16">
        <v>18.399999999999999</v>
      </c>
      <c r="AK490" s="16">
        <v>4.8</v>
      </c>
      <c r="AL490" s="16">
        <v>22.7</v>
      </c>
      <c r="AM490" s="16" t="s">
        <v>25</v>
      </c>
    </row>
    <row r="491" spans="1:39" s="16" customFormat="1" ht="11.4">
      <c r="A491" s="16" t="s">
        <v>100</v>
      </c>
      <c r="B491" s="16">
        <v>21</v>
      </c>
      <c r="C491" s="16">
        <v>1</v>
      </c>
      <c r="D491" s="16">
        <v>18</v>
      </c>
      <c r="E491" s="16">
        <v>0</v>
      </c>
      <c r="F491" s="16">
        <v>1</v>
      </c>
      <c r="G491" s="16">
        <v>0</v>
      </c>
      <c r="H491" s="16">
        <v>0</v>
      </c>
      <c r="I491" s="16">
        <v>0</v>
      </c>
      <c r="J491" s="16">
        <v>1</v>
      </c>
      <c r="K491" s="16">
        <v>0</v>
      </c>
      <c r="L491" s="16">
        <v>0</v>
      </c>
      <c r="M491" s="16">
        <v>0</v>
      </c>
      <c r="N491" s="16">
        <v>0</v>
      </c>
      <c r="O491" s="16" t="s">
        <v>25</v>
      </c>
      <c r="P491" s="16" t="s">
        <v>100</v>
      </c>
      <c r="Q491" s="16">
        <v>0</v>
      </c>
      <c r="R491" s="16">
        <v>1</v>
      </c>
      <c r="S491" s="16">
        <v>3</v>
      </c>
      <c r="T491" s="16">
        <v>6</v>
      </c>
      <c r="U491" s="16">
        <v>6</v>
      </c>
      <c r="V491" s="16">
        <v>4</v>
      </c>
      <c r="W491" s="16">
        <v>1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20.2</v>
      </c>
      <c r="AG491" s="16">
        <v>25.4</v>
      </c>
      <c r="AH491" s="16">
        <v>11</v>
      </c>
      <c r="AI491" s="16">
        <v>52.38</v>
      </c>
      <c r="AJ491" s="16">
        <v>20.9</v>
      </c>
      <c r="AK491" s="16">
        <v>6</v>
      </c>
      <c r="AL491" s="16">
        <v>35.799999999999997</v>
      </c>
      <c r="AM491" s="16" t="s">
        <v>25</v>
      </c>
    </row>
    <row r="492" spans="1:39" s="16" customFormat="1" ht="11.4">
      <c r="A492" s="16" t="s">
        <v>101</v>
      </c>
      <c r="B492" s="16">
        <v>29</v>
      </c>
      <c r="C492" s="16">
        <v>1</v>
      </c>
      <c r="D492" s="16">
        <v>24</v>
      </c>
      <c r="E492" s="16">
        <v>0</v>
      </c>
      <c r="F492" s="16">
        <v>4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 t="s">
        <v>25</v>
      </c>
      <c r="P492" s="16" t="s">
        <v>101</v>
      </c>
      <c r="Q492" s="16">
        <v>0</v>
      </c>
      <c r="R492" s="16">
        <v>2</v>
      </c>
      <c r="S492" s="16">
        <v>1</v>
      </c>
      <c r="T492" s="16">
        <v>16</v>
      </c>
      <c r="U492" s="16">
        <v>7</v>
      </c>
      <c r="V492" s="16">
        <v>3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19.3</v>
      </c>
      <c r="AG492" s="16">
        <v>24.8</v>
      </c>
      <c r="AH492" s="16">
        <v>10</v>
      </c>
      <c r="AI492" s="16">
        <v>34.479999999999997</v>
      </c>
      <c r="AJ492" s="16">
        <v>19</v>
      </c>
      <c r="AK492" s="16">
        <v>5.0999999999999996</v>
      </c>
      <c r="AL492" s="16">
        <v>26.1</v>
      </c>
      <c r="AM492" s="16" t="s">
        <v>25</v>
      </c>
    </row>
    <row r="493" spans="1:39" s="16" customFormat="1" ht="11.4">
      <c r="A493" s="16" t="s">
        <v>102</v>
      </c>
      <c r="B493" s="16">
        <v>25</v>
      </c>
      <c r="C493" s="16">
        <v>0</v>
      </c>
      <c r="D493" s="16">
        <v>24</v>
      </c>
      <c r="E493" s="16">
        <v>0</v>
      </c>
      <c r="F493" s="16">
        <v>1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 t="s">
        <v>25</v>
      </c>
      <c r="P493" s="16" t="s">
        <v>102</v>
      </c>
      <c r="Q493" s="16">
        <v>0</v>
      </c>
      <c r="R493" s="16">
        <v>0</v>
      </c>
      <c r="S493" s="16">
        <v>1</v>
      </c>
      <c r="T493" s="16">
        <v>15</v>
      </c>
      <c r="U493" s="16">
        <v>9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19</v>
      </c>
      <c r="AG493" s="16">
        <v>21.6</v>
      </c>
      <c r="AH493" s="16">
        <v>9</v>
      </c>
      <c r="AI493" s="16">
        <v>36</v>
      </c>
      <c r="AJ493" s="16">
        <v>19.399999999999999</v>
      </c>
      <c r="AK493" s="16">
        <v>2.2000000000000002</v>
      </c>
      <c r="AL493" s="16">
        <v>4.8</v>
      </c>
      <c r="AM493" s="16" t="s">
        <v>25</v>
      </c>
    </row>
    <row r="494" spans="1:39" s="16" customFormat="1" ht="11.4">
      <c r="A494" s="16" t="s">
        <v>103</v>
      </c>
      <c r="B494" s="16">
        <v>19</v>
      </c>
      <c r="C494" s="16">
        <v>2</v>
      </c>
      <c r="D494" s="16">
        <v>16</v>
      </c>
      <c r="E494" s="16">
        <v>0</v>
      </c>
      <c r="F494" s="16">
        <v>1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 t="s">
        <v>25</v>
      </c>
      <c r="P494" s="16" t="s">
        <v>103</v>
      </c>
      <c r="Q494" s="16">
        <v>0</v>
      </c>
      <c r="R494" s="16">
        <v>0</v>
      </c>
      <c r="S494" s="16">
        <v>5</v>
      </c>
      <c r="T494" s="16">
        <v>11</v>
      </c>
      <c r="U494" s="16">
        <v>1</v>
      </c>
      <c r="V494" s="16">
        <v>2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17.5</v>
      </c>
      <c r="AG494" s="16">
        <v>21.9</v>
      </c>
      <c r="AH494" s="16">
        <v>3</v>
      </c>
      <c r="AI494" s="16">
        <v>15.79</v>
      </c>
      <c r="AJ494" s="16">
        <v>17.100000000000001</v>
      </c>
      <c r="AK494" s="16">
        <v>4</v>
      </c>
      <c r="AL494" s="16">
        <v>16.399999999999999</v>
      </c>
      <c r="AM494" s="16" t="s">
        <v>25</v>
      </c>
    </row>
    <row r="495" spans="1:39" s="16" customFormat="1" ht="11.4">
      <c r="A495" s="16" t="s">
        <v>104</v>
      </c>
      <c r="B495" s="16">
        <v>20</v>
      </c>
      <c r="C495" s="16">
        <v>1</v>
      </c>
      <c r="D495" s="16">
        <v>19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 t="s">
        <v>25</v>
      </c>
      <c r="P495" s="16" t="s">
        <v>104</v>
      </c>
      <c r="Q495" s="16">
        <v>0</v>
      </c>
      <c r="R495" s="16">
        <v>2</v>
      </c>
      <c r="S495" s="16">
        <v>3</v>
      </c>
      <c r="T495" s="16">
        <v>10</v>
      </c>
      <c r="U495" s="16">
        <v>4</v>
      </c>
      <c r="V495" s="16">
        <v>1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17.3</v>
      </c>
      <c r="AG495" s="16">
        <v>22.3</v>
      </c>
      <c r="AH495" s="16">
        <v>5</v>
      </c>
      <c r="AI495" s="16">
        <v>25</v>
      </c>
      <c r="AJ495" s="16">
        <v>18.100000000000001</v>
      </c>
      <c r="AK495" s="16">
        <v>4.9000000000000004</v>
      </c>
      <c r="AL495" s="16">
        <v>24</v>
      </c>
      <c r="AM495" s="16" t="s">
        <v>25</v>
      </c>
    </row>
    <row r="496" spans="1:39" s="16" customFormat="1" ht="11.4">
      <c r="A496" s="16" t="s">
        <v>105</v>
      </c>
      <c r="B496" s="16">
        <v>20</v>
      </c>
      <c r="C496" s="16">
        <v>1</v>
      </c>
      <c r="D496" s="16">
        <v>16</v>
      </c>
      <c r="E496" s="16">
        <v>0</v>
      </c>
      <c r="F496" s="16">
        <v>3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 t="s">
        <v>25</v>
      </c>
      <c r="P496" s="16" t="s">
        <v>105</v>
      </c>
      <c r="Q496" s="16">
        <v>0</v>
      </c>
      <c r="R496" s="16">
        <v>0</v>
      </c>
      <c r="S496" s="16">
        <v>2</v>
      </c>
      <c r="T496" s="16">
        <v>15</v>
      </c>
      <c r="U496" s="16">
        <v>2</v>
      </c>
      <c r="V496" s="16">
        <v>1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17.8</v>
      </c>
      <c r="AG496" s="16">
        <v>21.8</v>
      </c>
      <c r="AH496" s="16">
        <v>3</v>
      </c>
      <c r="AI496" s="16">
        <v>15</v>
      </c>
      <c r="AJ496" s="16">
        <v>17.399999999999999</v>
      </c>
      <c r="AK496" s="16">
        <v>3.4</v>
      </c>
      <c r="AL496" s="16">
        <v>11.6</v>
      </c>
      <c r="AM496" s="16" t="s">
        <v>25</v>
      </c>
    </row>
    <row r="497" spans="1:39" s="16" customFormat="1" ht="11.4">
      <c r="A497" s="16" t="s">
        <v>106</v>
      </c>
      <c r="B497" s="16">
        <v>24</v>
      </c>
      <c r="C497" s="16">
        <v>2</v>
      </c>
      <c r="D497" s="16">
        <v>21</v>
      </c>
      <c r="E497" s="16">
        <v>0</v>
      </c>
      <c r="F497" s="16">
        <v>1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 t="s">
        <v>25</v>
      </c>
      <c r="P497" s="16" t="s">
        <v>106</v>
      </c>
      <c r="Q497" s="16">
        <v>0</v>
      </c>
      <c r="R497" s="16">
        <v>1</v>
      </c>
      <c r="S497" s="16">
        <v>4</v>
      </c>
      <c r="T497" s="16">
        <v>16</v>
      </c>
      <c r="U497" s="16">
        <v>3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16.8</v>
      </c>
      <c r="AG497" s="16">
        <v>20.3</v>
      </c>
      <c r="AH497" s="16">
        <v>3</v>
      </c>
      <c r="AI497" s="16">
        <v>12.5</v>
      </c>
      <c r="AJ497" s="16">
        <v>16.5</v>
      </c>
      <c r="AK497" s="16">
        <v>3.4</v>
      </c>
      <c r="AL497" s="16">
        <v>11.5</v>
      </c>
      <c r="AM497" s="16" t="s">
        <v>25</v>
      </c>
    </row>
    <row r="498" spans="1:39" s="16" customFormat="1" ht="11.4">
      <c r="A498" s="16" t="s">
        <v>107</v>
      </c>
      <c r="B498" s="16">
        <v>24</v>
      </c>
      <c r="C498" s="16">
        <v>0</v>
      </c>
      <c r="D498" s="16">
        <v>20</v>
      </c>
      <c r="E498" s="16">
        <v>0</v>
      </c>
      <c r="F498" s="16">
        <v>3</v>
      </c>
      <c r="G498" s="16">
        <v>1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 t="s">
        <v>25</v>
      </c>
      <c r="P498" s="16" t="s">
        <v>107</v>
      </c>
      <c r="Q498" s="16">
        <v>0</v>
      </c>
      <c r="R498" s="16">
        <v>2</v>
      </c>
      <c r="S498" s="16">
        <v>1</v>
      </c>
      <c r="T498" s="16">
        <v>17</v>
      </c>
      <c r="U498" s="16">
        <v>3</v>
      </c>
      <c r="V498" s="16">
        <v>1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17</v>
      </c>
      <c r="AG498" s="16">
        <v>20.5</v>
      </c>
      <c r="AH498" s="16">
        <v>4</v>
      </c>
      <c r="AI498" s="16">
        <v>16.670000000000002</v>
      </c>
      <c r="AJ498" s="16">
        <v>17.3</v>
      </c>
      <c r="AK498" s="16">
        <v>4.4000000000000004</v>
      </c>
      <c r="AL498" s="16">
        <v>19.3</v>
      </c>
      <c r="AM498" s="16" t="s">
        <v>25</v>
      </c>
    </row>
    <row r="499" spans="1:39" s="16" customFormat="1" ht="11.4">
      <c r="A499" s="16" t="s">
        <v>108</v>
      </c>
      <c r="B499" s="16">
        <v>24</v>
      </c>
      <c r="C499" s="16">
        <v>2</v>
      </c>
      <c r="D499" s="16">
        <v>17</v>
      </c>
      <c r="E499" s="16">
        <v>0</v>
      </c>
      <c r="F499" s="16">
        <v>5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 t="s">
        <v>25</v>
      </c>
      <c r="P499" s="16" t="s">
        <v>108</v>
      </c>
      <c r="Q499" s="16">
        <v>0</v>
      </c>
      <c r="R499" s="16">
        <v>3</v>
      </c>
      <c r="S499" s="16">
        <v>6</v>
      </c>
      <c r="T499" s="16">
        <v>10</v>
      </c>
      <c r="U499" s="16">
        <v>5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16</v>
      </c>
      <c r="AG499" s="16">
        <v>21.2</v>
      </c>
      <c r="AH499" s="16">
        <v>5</v>
      </c>
      <c r="AI499" s="16">
        <v>20.83</v>
      </c>
      <c r="AJ499" s="16">
        <v>16.8</v>
      </c>
      <c r="AK499" s="16">
        <v>4.8</v>
      </c>
      <c r="AL499" s="16">
        <v>23.4</v>
      </c>
      <c r="AM499" s="16" t="s">
        <v>25</v>
      </c>
    </row>
    <row r="500" spans="1:39" s="16" customFormat="1" ht="11.4">
      <c r="A500" s="16" t="s">
        <v>109</v>
      </c>
      <c r="B500" s="16">
        <v>14</v>
      </c>
      <c r="C500" s="16">
        <v>0</v>
      </c>
      <c r="D500" s="16">
        <v>13</v>
      </c>
      <c r="E500" s="16">
        <v>0</v>
      </c>
      <c r="F500" s="16">
        <v>1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 t="s">
        <v>25</v>
      </c>
      <c r="P500" s="16" t="s">
        <v>109</v>
      </c>
      <c r="Q500" s="16">
        <v>0</v>
      </c>
      <c r="R500" s="16">
        <v>0</v>
      </c>
      <c r="S500" s="16">
        <v>8</v>
      </c>
      <c r="T500" s="16">
        <v>6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14.8</v>
      </c>
      <c r="AG500" s="16">
        <v>16.7</v>
      </c>
      <c r="AH500" s="16">
        <v>0</v>
      </c>
      <c r="AI500" s="16">
        <v>0</v>
      </c>
      <c r="AJ500" s="16">
        <v>14.9</v>
      </c>
      <c r="AK500" s="16">
        <v>1.9</v>
      </c>
      <c r="AL500" s="16">
        <v>3.7</v>
      </c>
      <c r="AM500" s="16" t="s">
        <v>25</v>
      </c>
    </row>
    <row r="501" spans="1:39" s="16" customFormat="1" ht="11.4">
      <c r="A501" s="16" t="s">
        <v>110</v>
      </c>
      <c r="B501" s="16">
        <v>19</v>
      </c>
      <c r="C501" s="16">
        <v>1</v>
      </c>
      <c r="D501" s="16">
        <v>14</v>
      </c>
      <c r="E501" s="16">
        <v>0</v>
      </c>
      <c r="F501" s="16">
        <v>4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 t="s">
        <v>25</v>
      </c>
      <c r="P501" s="16" t="s">
        <v>110</v>
      </c>
      <c r="Q501" s="16">
        <v>0</v>
      </c>
      <c r="R501" s="16">
        <v>2</v>
      </c>
      <c r="S501" s="16">
        <v>10</v>
      </c>
      <c r="T501" s="16">
        <v>5</v>
      </c>
      <c r="U501" s="16">
        <v>2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14.8</v>
      </c>
      <c r="AG501" s="16">
        <v>19.899999999999999</v>
      </c>
      <c r="AH501" s="16">
        <v>2</v>
      </c>
      <c r="AI501" s="16">
        <v>10.53</v>
      </c>
      <c r="AJ501" s="16">
        <v>14.3</v>
      </c>
      <c r="AK501" s="16">
        <v>4.2</v>
      </c>
      <c r="AL501" s="16">
        <v>17.7</v>
      </c>
      <c r="AM501" s="16" t="s">
        <v>25</v>
      </c>
    </row>
    <row r="502" spans="1:39" s="16" customFormat="1" ht="11.4">
      <c r="A502" s="16" t="s">
        <v>111</v>
      </c>
      <c r="B502" s="16">
        <v>17</v>
      </c>
      <c r="C502" s="16">
        <v>1</v>
      </c>
      <c r="D502" s="16">
        <v>15</v>
      </c>
      <c r="E502" s="16">
        <v>0</v>
      </c>
      <c r="F502" s="16">
        <v>1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 t="s">
        <v>25</v>
      </c>
      <c r="P502" s="16" t="s">
        <v>111</v>
      </c>
      <c r="Q502" s="16">
        <v>0</v>
      </c>
      <c r="R502" s="16">
        <v>3</v>
      </c>
      <c r="S502" s="16">
        <v>6</v>
      </c>
      <c r="T502" s="16">
        <v>5</v>
      </c>
      <c r="U502" s="16">
        <v>3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14.8</v>
      </c>
      <c r="AG502" s="16">
        <v>20.5</v>
      </c>
      <c r="AH502" s="16">
        <v>3</v>
      </c>
      <c r="AI502" s="16">
        <v>17.649999999999999</v>
      </c>
      <c r="AJ502" s="16">
        <v>14.2</v>
      </c>
      <c r="AK502" s="16">
        <v>4.4000000000000004</v>
      </c>
      <c r="AL502" s="16">
        <v>19.3</v>
      </c>
      <c r="AM502" s="16" t="s">
        <v>25</v>
      </c>
    </row>
    <row r="503" spans="1:39" s="16" customFormat="1" ht="11.4">
      <c r="A503" s="16" t="s">
        <v>112</v>
      </c>
      <c r="B503" s="16">
        <v>29</v>
      </c>
      <c r="C503" s="16">
        <v>0</v>
      </c>
      <c r="D503" s="16">
        <v>28</v>
      </c>
      <c r="E503" s="16">
        <v>0</v>
      </c>
      <c r="F503" s="16">
        <v>1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 t="s">
        <v>25</v>
      </c>
      <c r="P503" s="16" t="s">
        <v>112</v>
      </c>
      <c r="Q503" s="16">
        <v>0</v>
      </c>
      <c r="R503" s="16">
        <v>5</v>
      </c>
      <c r="S503" s="16">
        <v>7</v>
      </c>
      <c r="T503" s="16">
        <v>11</v>
      </c>
      <c r="U503" s="16">
        <v>4</v>
      </c>
      <c r="V503" s="16">
        <v>2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15.9</v>
      </c>
      <c r="AG503" s="16">
        <v>21.2</v>
      </c>
      <c r="AH503" s="16">
        <v>6</v>
      </c>
      <c r="AI503" s="16">
        <v>20.69</v>
      </c>
      <c r="AJ503" s="16">
        <v>15.5</v>
      </c>
      <c r="AK503" s="16">
        <v>4.9000000000000004</v>
      </c>
      <c r="AL503" s="16">
        <v>24.3</v>
      </c>
      <c r="AM503" s="16" t="s">
        <v>25</v>
      </c>
    </row>
    <row r="504" spans="1:39" s="16" customFormat="1" ht="11.4">
      <c r="A504" s="16" t="s">
        <v>113</v>
      </c>
      <c r="B504" s="16">
        <v>30</v>
      </c>
      <c r="C504" s="16">
        <v>4</v>
      </c>
      <c r="D504" s="16">
        <v>21</v>
      </c>
      <c r="E504" s="16">
        <v>1</v>
      </c>
      <c r="F504" s="16">
        <v>4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 t="s">
        <v>25</v>
      </c>
      <c r="P504" s="16" t="s">
        <v>113</v>
      </c>
      <c r="Q504" s="16">
        <v>0</v>
      </c>
      <c r="R504" s="16">
        <v>4</v>
      </c>
      <c r="S504" s="16">
        <v>7</v>
      </c>
      <c r="T504" s="16">
        <v>14</v>
      </c>
      <c r="U504" s="16">
        <v>5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15.6</v>
      </c>
      <c r="AG504" s="16">
        <v>20.399999999999999</v>
      </c>
      <c r="AH504" s="16">
        <v>5</v>
      </c>
      <c r="AI504" s="16">
        <v>16.670000000000002</v>
      </c>
      <c r="AJ504" s="16">
        <v>16.899999999999999</v>
      </c>
      <c r="AK504" s="16">
        <v>4.5</v>
      </c>
      <c r="AL504" s="16">
        <v>20.5</v>
      </c>
      <c r="AM504" s="16" t="s">
        <v>25</v>
      </c>
    </row>
    <row r="505" spans="1:39" s="16" customFormat="1" ht="11.4">
      <c r="A505" s="16" t="s">
        <v>114</v>
      </c>
      <c r="B505" s="16">
        <v>40</v>
      </c>
      <c r="C505" s="16">
        <v>2</v>
      </c>
      <c r="D505" s="16">
        <v>34</v>
      </c>
      <c r="E505" s="16">
        <v>0</v>
      </c>
      <c r="F505" s="16">
        <v>4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 t="s">
        <v>25</v>
      </c>
      <c r="P505" s="16" t="s">
        <v>114</v>
      </c>
      <c r="Q505" s="16">
        <v>0</v>
      </c>
      <c r="R505" s="16">
        <v>4</v>
      </c>
      <c r="S505" s="16">
        <v>17</v>
      </c>
      <c r="T505" s="16">
        <v>13</v>
      </c>
      <c r="U505" s="16">
        <v>5</v>
      </c>
      <c r="V505" s="16">
        <v>1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15.7</v>
      </c>
      <c r="AG505" s="16">
        <v>20.6</v>
      </c>
      <c r="AH505" s="16">
        <v>6</v>
      </c>
      <c r="AI505" s="16">
        <v>15</v>
      </c>
      <c r="AJ505" s="16">
        <v>14.7</v>
      </c>
      <c r="AK505" s="16">
        <v>4.3</v>
      </c>
      <c r="AL505" s="16">
        <v>18.7</v>
      </c>
      <c r="AM505" s="16" t="s">
        <v>25</v>
      </c>
    </row>
    <row r="506" spans="1:39" s="16" customFormat="1" ht="11.4">
      <c r="A506" s="16" t="s">
        <v>115</v>
      </c>
      <c r="B506" s="16">
        <v>22</v>
      </c>
      <c r="C506" s="16">
        <v>1</v>
      </c>
      <c r="D506" s="16">
        <v>21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 t="s">
        <v>25</v>
      </c>
      <c r="P506" s="16" t="s">
        <v>115</v>
      </c>
      <c r="Q506" s="16">
        <v>0</v>
      </c>
      <c r="R506" s="16">
        <v>1</v>
      </c>
      <c r="S506" s="16">
        <v>9</v>
      </c>
      <c r="T506" s="16">
        <v>8</v>
      </c>
      <c r="U506" s="16">
        <v>3</v>
      </c>
      <c r="V506" s="16">
        <v>1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16</v>
      </c>
      <c r="AG506" s="16">
        <v>20.399999999999999</v>
      </c>
      <c r="AH506" s="16">
        <v>4</v>
      </c>
      <c r="AI506" s="16">
        <v>18.18</v>
      </c>
      <c r="AJ506" s="16">
        <v>15.7</v>
      </c>
      <c r="AK506" s="16">
        <v>4.5</v>
      </c>
      <c r="AL506" s="16">
        <v>20.3</v>
      </c>
      <c r="AM506" s="16" t="s">
        <v>25</v>
      </c>
    </row>
    <row r="507" spans="1:39" s="16" customFormat="1" ht="11.4">
      <c r="A507" s="16" t="s">
        <v>116</v>
      </c>
      <c r="B507" s="16">
        <v>33</v>
      </c>
      <c r="C507" s="16">
        <v>1</v>
      </c>
      <c r="D507" s="16">
        <v>30</v>
      </c>
      <c r="E507" s="16">
        <v>0</v>
      </c>
      <c r="F507" s="16">
        <v>2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 t="s">
        <v>25</v>
      </c>
      <c r="P507" s="16" t="s">
        <v>116</v>
      </c>
      <c r="Q507" s="16">
        <v>0</v>
      </c>
      <c r="R507" s="16">
        <v>0</v>
      </c>
      <c r="S507" s="16">
        <v>13</v>
      </c>
      <c r="T507" s="16">
        <v>15</v>
      </c>
      <c r="U507" s="16">
        <v>4</v>
      </c>
      <c r="V507" s="16">
        <v>1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16.7</v>
      </c>
      <c r="AG507" s="16">
        <v>20</v>
      </c>
      <c r="AH507" s="16">
        <v>5</v>
      </c>
      <c r="AI507" s="16">
        <v>15.15</v>
      </c>
      <c r="AJ507" s="16">
        <v>16.600000000000001</v>
      </c>
      <c r="AK507" s="16">
        <v>3.9</v>
      </c>
      <c r="AL507" s="16">
        <v>15</v>
      </c>
      <c r="AM507" s="16" t="s">
        <v>25</v>
      </c>
    </row>
    <row r="508" spans="1:39" s="16" customFormat="1" ht="11.4">
      <c r="A508" s="16" t="s">
        <v>117</v>
      </c>
      <c r="B508" s="16">
        <v>23</v>
      </c>
      <c r="C508" s="16">
        <v>0</v>
      </c>
      <c r="D508" s="16">
        <v>20</v>
      </c>
      <c r="E508" s="16">
        <v>0</v>
      </c>
      <c r="F508" s="16">
        <v>3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 t="s">
        <v>25</v>
      </c>
      <c r="P508" s="16" t="s">
        <v>117</v>
      </c>
      <c r="Q508" s="16">
        <v>0</v>
      </c>
      <c r="R508" s="16">
        <v>3</v>
      </c>
      <c r="S508" s="16">
        <v>5</v>
      </c>
      <c r="T508" s="16">
        <v>12</v>
      </c>
      <c r="U508" s="16">
        <v>2</v>
      </c>
      <c r="V508" s="16">
        <v>1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15.7</v>
      </c>
      <c r="AG508" s="16">
        <v>20.2</v>
      </c>
      <c r="AH508" s="16">
        <v>3</v>
      </c>
      <c r="AI508" s="16">
        <v>13.04</v>
      </c>
      <c r="AJ508" s="16">
        <v>15.3</v>
      </c>
      <c r="AK508" s="16">
        <v>4.2</v>
      </c>
      <c r="AL508" s="16">
        <v>18</v>
      </c>
      <c r="AM508" s="16" t="s">
        <v>25</v>
      </c>
    </row>
    <row r="509" spans="1:39" s="16" customFormat="1" ht="11.4">
      <c r="A509" s="16" t="s">
        <v>118</v>
      </c>
      <c r="B509" s="16">
        <v>30</v>
      </c>
      <c r="C509" s="16">
        <v>2</v>
      </c>
      <c r="D509" s="16">
        <v>26</v>
      </c>
      <c r="E509" s="16">
        <v>0</v>
      </c>
      <c r="F509" s="16">
        <v>2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 t="s">
        <v>25</v>
      </c>
      <c r="P509" s="16" t="s">
        <v>118</v>
      </c>
      <c r="Q509" s="16">
        <v>0</v>
      </c>
      <c r="R509" s="16">
        <v>4</v>
      </c>
      <c r="S509" s="16">
        <v>9</v>
      </c>
      <c r="T509" s="16">
        <v>10</v>
      </c>
      <c r="U509" s="16">
        <v>7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16.3</v>
      </c>
      <c r="AG509" s="16">
        <v>21.9</v>
      </c>
      <c r="AH509" s="16">
        <v>7</v>
      </c>
      <c r="AI509" s="16">
        <v>23.33</v>
      </c>
      <c r="AJ509" s="16">
        <v>16.5</v>
      </c>
      <c r="AK509" s="16">
        <v>4.7</v>
      </c>
      <c r="AL509" s="16">
        <v>21.8</v>
      </c>
      <c r="AM509" s="16" t="s">
        <v>25</v>
      </c>
    </row>
    <row r="510" spans="1:39" s="16" customFormat="1" ht="11.4">
      <c r="A510" s="16" t="s">
        <v>119</v>
      </c>
      <c r="B510" s="16">
        <v>41</v>
      </c>
      <c r="C510" s="16">
        <v>1</v>
      </c>
      <c r="D510" s="16">
        <v>34</v>
      </c>
      <c r="E510" s="16">
        <v>0</v>
      </c>
      <c r="F510" s="16">
        <v>6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 t="s">
        <v>25</v>
      </c>
      <c r="P510" s="16" t="s">
        <v>119</v>
      </c>
      <c r="Q510" s="16">
        <v>0</v>
      </c>
      <c r="R510" s="16">
        <v>4</v>
      </c>
      <c r="S510" s="16">
        <v>4</v>
      </c>
      <c r="T510" s="16">
        <v>17</v>
      </c>
      <c r="U510" s="16">
        <v>14</v>
      </c>
      <c r="V510" s="16">
        <v>2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18.5</v>
      </c>
      <c r="AG510" s="16">
        <v>23.4</v>
      </c>
      <c r="AH510" s="16">
        <v>16</v>
      </c>
      <c r="AI510" s="16">
        <v>39.020000000000003</v>
      </c>
      <c r="AJ510" s="16">
        <v>18.7</v>
      </c>
      <c r="AK510" s="16">
        <v>5</v>
      </c>
      <c r="AL510" s="16">
        <v>24.6</v>
      </c>
      <c r="AM510" s="16" t="s">
        <v>25</v>
      </c>
    </row>
    <row r="511" spans="1:39" s="16" customFormat="1" ht="11.4">
      <c r="A511" s="16" t="s">
        <v>120</v>
      </c>
      <c r="B511" s="16">
        <v>24</v>
      </c>
      <c r="C511" s="16">
        <v>3</v>
      </c>
      <c r="D511" s="16">
        <v>15</v>
      </c>
      <c r="E511" s="16">
        <v>2</v>
      </c>
      <c r="F511" s="16">
        <v>4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 t="s">
        <v>25</v>
      </c>
      <c r="P511" s="16" t="s">
        <v>120</v>
      </c>
      <c r="Q511" s="16">
        <v>0</v>
      </c>
      <c r="R511" s="16">
        <v>0</v>
      </c>
      <c r="S511" s="16">
        <v>2</v>
      </c>
      <c r="T511" s="16">
        <v>15</v>
      </c>
      <c r="U511" s="16">
        <v>6</v>
      </c>
      <c r="V511" s="16">
        <v>1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18.8</v>
      </c>
      <c r="AG511" s="16">
        <v>24.6</v>
      </c>
      <c r="AH511" s="16">
        <v>7</v>
      </c>
      <c r="AI511" s="16">
        <v>29.17</v>
      </c>
      <c r="AJ511" s="16">
        <v>18</v>
      </c>
      <c r="AK511" s="16">
        <v>4</v>
      </c>
      <c r="AL511" s="16">
        <v>15.8</v>
      </c>
      <c r="AM511" s="16" t="s">
        <v>25</v>
      </c>
    </row>
    <row r="512" spans="1:39" s="16" customFormat="1" ht="11.4">
      <c r="A512" s="16" t="s">
        <v>121</v>
      </c>
      <c r="B512" s="16">
        <v>28</v>
      </c>
      <c r="C512" s="16">
        <v>2</v>
      </c>
      <c r="D512" s="16">
        <v>24</v>
      </c>
      <c r="E512" s="16">
        <v>0</v>
      </c>
      <c r="F512" s="16">
        <v>1</v>
      </c>
      <c r="G512" s="16">
        <v>1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 t="s">
        <v>25</v>
      </c>
      <c r="P512" s="16" t="s">
        <v>121</v>
      </c>
      <c r="Q512" s="16">
        <v>0</v>
      </c>
      <c r="R512" s="16">
        <v>0</v>
      </c>
      <c r="S512" s="16">
        <v>3</v>
      </c>
      <c r="T512" s="16">
        <v>12</v>
      </c>
      <c r="U512" s="16">
        <v>9</v>
      </c>
      <c r="V512" s="16">
        <v>4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19.2</v>
      </c>
      <c r="AG512" s="16">
        <v>24.4</v>
      </c>
      <c r="AH512" s="16">
        <v>13</v>
      </c>
      <c r="AI512" s="16">
        <v>46.43</v>
      </c>
      <c r="AJ512" s="16">
        <v>19.100000000000001</v>
      </c>
      <c r="AK512" s="16">
        <v>3.6</v>
      </c>
      <c r="AL512" s="16">
        <v>13</v>
      </c>
      <c r="AM512" s="16" t="s">
        <v>25</v>
      </c>
    </row>
    <row r="513" spans="1:39" s="16" customFormat="1" ht="11.4">
      <c r="A513" s="16" t="s">
        <v>122</v>
      </c>
      <c r="B513" s="16">
        <v>35</v>
      </c>
      <c r="C513" s="16">
        <v>1</v>
      </c>
      <c r="D513" s="16">
        <v>32</v>
      </c>
      <c r="E513" s="16">
        <v>0</v>
      </c>
      <c r="F513" s="16">
        <v>2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 t="s">
        <v>25</v>
      </c>
      <c r="P513" s="16" t="s">
        <v>122</v>
      </c>
      <c r="Q513" s="16">
        <v>0</v>
      </c>
      <c r="R513" s="16">
        <v>3</v>
      </c>
      <c r="S513" s="16">
        <v>12</v>
      </c>
      <c r="T513" s="16">
        <v>16</v>
      </c>
      <c r="U513" s="16">
        <v>3</v>
      </c>
      <c r="V513" s="16">
        <v>1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15.4</v>
      </c>
      <c r="AG513" s="16">
        <v>19.2</v>
      </c>
      <c r="AH513" s="16">
        <v>4</v>
      </c>
      <c r="AI513" s="16">
        <v>11.43</v>
      </c>
      <c r="AJ513" s="16">
        <v>15.7</v>
      </c>
      <c r="AK513" s="16">
        <v>4.2</v>
      </c>
      <c r="AL513" s="16">
        <v>17.3</v>
      </c>
      <c r="AM513" s="16" t="s">
        <v>25</v>
      </c>
    </row>
    <row r="514" spans="1:39" s="16" customFormat="1" ht="11.4">
      <c r="A514" s="16" t="s">
        <v>123</v>
      </c>
      <c r="B514" s="16">
        <v>21</v>
      </c>
      <c r="C514" s="16">
        <v>0</v>
      </c>
      <c r="D514" s="16">
        <v>18</v>
      </c>
      <c r="E514" s="16">
        <v>1</v>
      </c>
      <c r="F514" s="16">
        <v>1</v>
      </c>
      <c r="G514" s="16">
        <v>1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 t="s">
        <v>25</v>
      </c>
      <c r="P514" s="16" t="s">
        <v>123</v>
      </c>
      <c r="Q514" s="16">
        <v>0</v>
      </c>
      <c r="R514" s="16">
        <v>0</v>
      </c>
      <c r="S514" s="16">
        <v>5</v>
      </c>
      <c r="T514" s="16">
        <v>13</v>
      </c>
      <c r="U514" s="16">
        <v>3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17.3</v>
      </c>
      <c r="AG514" s="16">
        <v>20.7</v>
      </c>
      <c r="AH514" s="16">
        <v>3</v>
      </c>
      <c r="AI514" s="16">
        <v>14.29</v>
      </c>
      <c r="AJ514" s="16">
        <v>17.7</v>
      </c>
      <c r="AK514" s="16">
        <v>3.2</v>
      </c>
      <c r="AL514" s="16">
        <v>10.1</v>
      </c>
      <c r="AM514" s="16" t="s">
        <v>25</v>
      </c>
    </row>
    <row r="515" spans="1:39" s="16" customFormat="1" ht="11.4">
      <c r="A515" s="16" t="s">
        <v>124</v>
      </c>
      <c r="B515" s="16">
        <v>25</v>
      </c>
      <c r="C515" s="16">
        <v>4</v>
      </c>
      <c r="D515" s="16">
        <v>20</v>
      </c>
      <c r="E515" s="16">
        <v>0</v>
      </c>
      <c r="F515" s="16">
        <v>1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 t="s">
        <v>25</v>
      </c>
      <c r="P515" s="16" t="s">
        <v>124</v>
      </c>
      <c r="Q515" s="16">
        <v>0</v>
      </c>
      <c r="R515" s="16">
        <v>0</v>
      </c>
      <c r="S515" s="16">
        <v>2</v>
      </c>
      <c r="T515" s="16">
        <v>12</v>
      </c>
      <c r="U515" s="16">
        <v>9</v>
      </c>
      <c r="V515" s="16">
        <v>2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19.8</v>
      </c>
      <c r="AG515" s="16">
        <v>22.9</v>
      </c>
      <c r="AH515" s="16">
        <v>11</v>
      </c>
      <c r="AI515" s="16">
        <v>44</v>
      </c>
      <c r="AJ515" s="16">
        <v>19.3</v>
      </c>
      <c r="AK515" s="16">
        <v>3.7</v>
      </c>
      <c r="AL515" s="16">
        <v>14</v>
      </c>
      <c r="AM515" s="16" t="s">
        <v>25</v>
      </c>
    </row>
    <row r="516" spans="1:39" s="16" customFormat="1" ht="11.4">
      <c r="A516" s="16" t="s">
        <v>125</v>
      </c>
      <c r="B516" s="16">
        <v>24</v>
      </c>
      <c r="C516" s="16">
        <v>0</v>
      </c>
      <c r="D516" s="16">
        <v>22</v>
      </c>
      <c r="E516" s="16">
        <v>1</v>
      </c>
      <c r="F516" s="16">
        <v>1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 t="s">
        <v>25</v>
      </c>
      <c r="P516" s="16" t="s">
        <v>125</v>
      </c>
      <c r="Q516" s="16">
        <v>0</v>
      </c>
      <c r="R516" s="16">
        <v>0</v>
      </c>
      <c r="S516" s="16">
        <v>9</v>
      </c>
      <c r="T516" s="16">
        <v>13</v>
      </c>
      <c r="U516" s="16">
        <v>2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16.600000000000001</v>
      </c>
      <c r="AG516" s="16">
        <v>19.2</v>
      </c>
      <c r="AH516" s="16">
        <v>2</v>
      </c>
      <c r="AI516" s="16">
        <v>8.3330000000000002</v>
      </c>
      <c r="AJ516" s="16">
        <v>16.8</v>
      </c>
      <c r="AK516" s="16">
        <v>3.4</v>
      </c>
      <c r="AL516" s="16">
        <v>11.7</v>
      </c>
      <c r="AM516" s="16" t="s">
        <v>25</v>
      </c>
    </row>
    <row r="517" spans="1:39" s="16" customFormat="1" ht="11.4">
      <c r="A517" s="16" t="s">
        <v>126</v>
      </c>
      <c r="B517" s="16">
        <v>30</v>
      </c>
      <c r="C517" s="16">
        <v>4</v>
      </c>
      <c r="D517" s="16">
        <v>25</v>
      </c>
      <c r="E517" s="16">
        <v>0</v>
      </c>
      <c r="F517" s="16">
        <v>0</v>
      </c>
      <c r="G517" s="16">
        <v>1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 t="s">
        <v>25</v>
      </c>
      <c r="P517" s="16" t="s">
        <v>126</v>
      </c>
      <c r="Q517" s="16">
        <v>0</v>
      </c>
      <c r="R517" s="16">
        <v>1</v>
      </c>
      <c r="S517" s="16">
        <v>2</v>
      </c>
      <c r="T517" s="16">
        <v>14</v>
      </c>
      <c r="U517" s="16">
        <v>12</v>
      </c>
      <c r="V517" s="16">
        <v>0</v>
      </c>
      <c r="W517" s="16">
        <v>1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18.899999999999999</v>
      </c>
      <c r="AG517" s="16">
        <v>21</v>
      </c>
      <c r="AH517" s="16">
        <v>13</v>
      </c>
      <c r="AI517" s="16">
        <v>43.33</v>
      </c>
      <c r="AJ517" s="16">
        <v>19.2</v>
      </c>
      <c r="AK517" s="16">
        <v>3.7</v>
      </c>
      <c r="AL517" s="16">
        <v>13.8</v>
      </c>
      <c r="AM517" s="16" t="s">
        <v>25</v>
      </c>
    </row>
    <row r="518" spans="1:39" s="16" customFormat="1" ht="11.4">
      <c r="A518" s="16" t="s">
        <v>127</v>
      </c>
      <c r="B518" s="16">
        <v>39</v>
      </c>
      <c r="C518" s="16">
        <v>3</v>
      </c>
      <c r="D518" s="16">
        <v>34</v>
      </c>
      <c r="E518" s="16">
        <v>0</v>
      </c>
      <c r="F518" s="16">
        <v>2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 t="s">
        <v>25</v>
      </c>
      <c r="P518" s="16" t="s">
        <v>127</v>
      </c>
      <c r="Q518" s="16">
        <v>0</v>
      </c>
      <c r="R518" s="16">
        <v>0</v>
      </c>
      <c r="S518" s="16">
        <v>6</v>
      </c>
      <c r="T518" s="16">
        <v>26</v>
      </c>
      <c r="U518" s="16">
        <v>7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17.5</v>
      </c>
      <c r="AG518" s="16">
        <v>20.7</v>
      </c>
      <c r="AH518" s="16">
        <v>7</v>
      </c>
      <c r="AI518" s="16">
        <v>17.95</v>
      </c>
      <c r="AJ518" s="16">
        <v>17.2</v>
      </c>
      <c r="AK518" s="16">
        <v>2.9</v>
      </c>
      <c r="AL518" s="16">
        <v>8.6</v>
      </c>
      <c r="AM518" s="16" t="s">
        <v>25</v>
      </c>
    </row>
    <row r="519" spans="1:39" s="16" customFormat="1" ht="11.4">
      <c r="A519" s="16" t="s">
        <v>128</v>
      </c>
      <c r="B519" s="16">
        <v>26</v>
      </c>
      <c r="C519" s="16">
        <v>4</v>
      </c>
      <c r="D519" s="16">
        <v>19</v>
      </c>
      <c r="E519" s="16">
        <v>0</v>
      </c>
      <c r="F519" s="16">
        <v>3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 t="s">
        <v>25</v>
      </c>
      <c r="P519" s="16" t="s">
        <v>128</v>
      </c>
      <c r="Q519" s="16">
        <v>0</v>
      </c>
      <c r="R519" s="16">
        <v>0</v>
      </c>
      <c r="S519" s="16">
        <v>3</v>
      </c>
      <c r="T519" s="16">
        <v>12</v>
      </c>
      <c r="U519" s="16">
        <v>7</v>
      </c>
      <c r="V519" s="16">
        <v>3</v>
      </c>
      <c r="W519" s="16">
        <v>1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20.2</v>
      </c>
      <c r="AG519" s="16">
        <v>25.3</v>
      </c>
      <c r="AH519" s="16">
        <v>11</v>
      </c>
      <c r="AI519" s="16">
        <v>42.31</v>
      </c>
      <c r="AJ519" s="16">
        <v>19.7</v>
      </c>
      <c r="AK519" s="16">
        <v>4.4000000000000004</v>
      </c>
      <c r="AL519" s="16">
        <v>19.7</v>
      </c>
      <c r="AM519" s="16" t="s">
        <v>25</v>
      </c>
    </row>
    <row r="520" spans="1:39" s="16" customFormat="1" ht="11.4">
      <c r="A520" s="16" t="s">
        <v>129</v>
      </c>
      <c r="B520" s="16">
        <v>15</v>
      </c>
      <c r="C520" s="16">
        <v>3</v>
      </c>
      <c r="D520" s="16">
        <v>11</v>
      </c>
      <c r="E520" s="16">
        <v>0</v>
      </c>
      <c r="F520" s="16">
        <v>1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 t="s">
        <v>25</v>
      </c>
      <c r="P520" s="16" t="s">
        <v>129</v>
      </c>
      <c r="Q520" s="16">
        <v>0</v>
      </c>
      <c r="R520" s="16">
        <v>0</v>
      </c>
      <c r="S520" s="16">
        <v>0</v>
      </c>
      <c r="T520" s="16">
        <v>7</v>
      </c>
      <c r="U520" s="16">
        <v>6</v>
      </c>
      <c r="V520" s="16">
        <v>2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20.7</v>
      </c>
      <c r="AG520" s="16">
        <v>25</v>
      </c>
      <c r="AH520" s="16">
        <v>8</v>
      </c>
      <c r="AI520" s="16">
        <v>53.33</v>
      </c>
      <c r="AJ520" s="16">
        <v>20.399999999999999</v>
      </c>
      <c r="AK520" s="16">
        <v>3.8</v>
      </c>
      <c r="AL520" s="16">
        <v>14.3</v>
      </c>
      <c r="AM520" s="16" t="s">
        <v>25</v>
      </c>
    </row>
    <row r="521" spans="1:39" s="16" customFormat="1" ht="11.4">
      <c r="A521" s="16" t="s">
        <v>130</v>
      </c>
      <c r="B521" s="16">
        <v>14</v>
      </c>
      <c r="C521" s="16">
        <v>3</v>
      </c>
      <c r="D521" s="16">
        <v>10</v>
      </c>
      <c r="E521" s="16">
        <v>0</v>
      </c>
      <c r="F521" s="16">
        <v>1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 t="s">
        <v>25</v>
      </c>
      <c r="P521" s="16" t="s">
        <v>130</v>
      </c>
      <c r="Q521" s="16">
        <v>0</v>
      </c>
      <c r="R521" s="16">
        <v>0</v>
      </c>
      <c r="S521" s="16">
        <v>0</v>
      </c>
      <c r="T521" s="16">
        <v>6</v>
      </c>
      <c r="U521" s="16">
        <v>6</v>
      </c>
      <c r="V521" s="16">
        <v>2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21</v>
      </c>
      <c r="AG521" s="16">
        <v>25.1</v>
      </c>
      <c r="AH521" s="16">
        <v>8</v>
      </c>
      <c r="AI521" s="16">
        <v>57.14</v>
      </c>
      <c r="AJ521" s="16">
        <v>21.4</v>
      </c>
      <c r="AK521" s="16">
        <v>3</v>
      </c>
      <c r="AL521" s="16">
        <v>8.9</v>
      </c>
      <c r="AM521" s="16" t="s">
        <v>25</v>
      </c>
    </row>
    <row r="522" spans="1:39" s="16" customFormat="1" ht="11.4">
      <c r="A522" s="16" t="s">
        <v>131</v>
      </c>
      <c r="B522" s="16">
        <v>14</v>
      </c>
      <c r="C522" s="16">
        <v>4</v>
      </c>
      <c r="D522" s="16">
        <v>10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 t="s">
        <v>25</v>
      </c>
      <c r="P522" s="16" t="s">
        <v>131</v>
      </c>
      <c r="Q522" s="16">
        <v>0</v>
      </c>
      <c r="R522" s="16">
        <v>0</v>
      </c>
      <c r="S522" s="16">
        <v>3</v>
      </c>
      <c r="T522" s="16">
        <v>3</v>
      </c>
      <c r="U522" s="16">
        <v>6</v>
      </c>
      <c r="V522" s="16">
        <v>2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20.100000000000001</v>
      </c>
      <c r="AG522" s="16">
        <v>25.8</v>
      </c>
      <c r="AH522" s="16">
        <v>8</v>
      </c>
      <c r="AI522" s="16">
        <v>57.14</v>
      </c>
      <c r="AJ522" s="16">
        <v>20.8</v>
      </c>
      <c r="AK522" s="16">
        <v>4.5</v>
      </c>
      <c r="AL522" s="16">
        <v>20.399999999999999</v>
      </c>
      <c r="AM522" s="16" t="s">
        <v>25</v>
      </c>
    </row>
    <row r="523" spans="1:39" s="16" customFormat="1" ht="11.4">
      <c r="A523" s="16" t="s">
        <v>132</v>
      </c>
      <c r="B523" s="16">
        <v>26</v>
      </c>
      <c r="C523" s="16">
        <v>2</v>
      </c>
      <c r="D523" s="16">
        <v>23</v>
      </c>
      <c r="E523" s="16">
        <v>0</v>
      </c>
      <c r="F523" s="16">
        <v>1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 t="s">
        <v>25</v>
      </c>
      <c r="P523" s="16" t="s">
        <v>132</v>
      </c>
      <c r="Q523" s="16">
        <v>0</v>
      </c>
      <c r="R523" s="16">
        <v>1</v>
      </c>
      <c r="S523" s="16">
        <v>8</v>
      </c>
      <c r="T523" s="16">
        <v>12</v>
      </c>
      <c r="U523" s="16">
        <v>5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16.899999999999999</v>
      </c>
      <c r="AG523" s="16">
        <v>20.7</v>
      </c>
      <c r="AH523" s="16">
        <v>5</v>
      </c>
      <c r="AI523" s="16">
        <v>19.23</v>
      </c>
      <c r="AJ523" s="16">
        <v>16.899999999999999</v>
      </c>
      <c r="AK523" s="16">
        <v>3.6</v>
      </c>
      <c r="AL523" s="16">
        <v>13</v>
      </c>
      <c r="AM523" s="16" t="s">
        <v>25</v>
      </c>
    </row>
    <row r="524" spans="1:39" s="16" customFormat="1" ht="11.4">
      <c r="A524" s="16" t="s">
        <v>133</v>
      </c>
      <c r="B524" s="16">
        <v>22</v>
      </c>
      <c r="C524" s="16">
        <v>4</v>
      </c>
      <c r="D524" s="16">
        <v>17</v>
      </c>
      <c r="E524" s="16">
        <v>1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 t="s">
        <v>25</v>
      </c>
      <c r="P524" s="16" t="s">
        <v>133</v>
      </c>
      <c r="Q524" s="16">
        <v>0</v>
      </c>
      <c r="R524" s="16">
        <v>0</v>
      </c>
      <c r="S524" s="16">
        <v>0</v>
      </c>
      <c r="T524" s="16">
        <v>12</v>
      </c>
      <c r="U524" s="16">
        <v>4</v>
      </c>
      <c r="V524" s="16">
        <v>4</v>
      </c>
      <c r="W524" s="16">
        <v>1</v>
      </c>
      <c r="X524" s="16">
        <v>1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22.3</v>
      </c>
      <c r="AG524" s="16">
        <v>28.5</v>
      </c>
      <c r="AH524" s="16">
        <v>10</v>
      </c>
      <c r="AI524" s="16">
        <v>45.45</v>
      </c>
      <c r="AJ524" s="16">
        <v>19.899999999999999</v>
      </c>
      <c r="AK524" s="16">
        <v>5.5</v>
      </c>
      <c r="AL524" s="16">
        <v>30</v>
      </c>
      <c r="AM524" s="16" t="s">
        <v>25</v>
      </c>
    </row>
    <row r="525" spans="1:39" s="16" customFormat="1" ht="11.4">
      <c r="A525" s="16" t="s">
        <v>134</v>
      </c>
      <c r="B525" s="16">
        <v>13</v>
      </c>
      <c r="C525" s="16">
        <v>3</v>
      </c>
      <c r="D525" s="16">
        <v>9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1</v>
      </c>
      <c r="M525" s="16">
        <v>0</v>
      </c>
      <c r="N525" s="16">
        <v>0</v>
      </c>
      <c r="O525" s="16" t="s">
        <v>25</v>
      </c>
      <c r="P525" s="16" t="s">
        <v>134</v>
      </c>
      <c r="Q525" s="16">
        <v>0</v>
      </c>
      <c r="R525" s="16">
        <v>1</v>
      </c>
      <c r="S525" s="16">
        <v>2</v>
      </c>
      <c r="T525" s="16">
        <v>4</v>
      </c>
      <c r="U525" s="16">
        <v>5</v>
      </c>
      <c r="V525" s="16">
        <v>0</v>
      </c>
      <c r="W525" s="16">
        <v>1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18.899999999999999</v>
      </c>
      <c r="AG525" s="16">
        <v>22.6</v>
      </c>
      <c r="AH525" s="16">
        <v>6</v>
      </c>
      <c r="AI525" s="16">
        <v>46.15</v>
      </c>
      <c r="AJ525" s="16">
        <v>18.399999999999999</v>
      </c>
      <c r="AK525" s="16">
        <v>5.8</v>
      </c>
      <c r="AL525" s="16">
        <v>33.6</v>
      </c>
      <c r="AM525" s="16" t="s">
        <v>25</v>
      </c>
    </row>
    <row r="526" spans="1:39" s="16" customFormat="1" ht="11.4">
      <c r="A526" s="16" t="s">
        <v>135</v>
      </c>
      <c r="B526" s="16">
        <v>13</v>
      </c>
      <c r="C526" s="16">
        <v>2</v>
      </c>
      <c r="D526" s="16">
        <v>11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 t="s">
        <v>25</v>
      </c>
      <c r="P526" s="16" t="s">
        <v>135</v>
      </c>
      <c r="Q526" s="16">
        <v>0</v>
      </c>
      <c r="R526" s="16">
        <v>0</v>
      </c>
      <c r="S526" s="16">
        <v>2</v>
      </c>
      <c r="T526" s="16">
        <v>8</v>
      </c>
      <c r="U526" s="16">
        <v>2</v>
      </c>
      <c r="V526" s="16">
        <v>1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19</v>
      </c>
      <c r="AG526" s="16">
        <v>23.8</v>
      </c>
      <c r="AH526" s="16">
        <v>3</v>
      </c>
      <c r="AI526" s="16">
        <v>23.08</v>
      </c>
      <c r="AJ526" s="16">
        <v>18.899999999999999</v>
      </c>
      <c r="AK526" s="16">
        <v>4.0999999999999996</v>
      </c>
      <c r="AL526" s="16">
        <v>16.899999999999999</v>
      </c>
      <c r="AM526" s="16" t="s">
        <v>25</v>
      </c>
    </row>
    <row r="527" spans="1:39" s="16" customFormat="1" ht="11.4">
      <c r="A527" s="16" t="s">
        <v>136</v>
      </c>
      <c r="B527" s="16">
        <v>17</v>
      </c>
      <c r="C527" s="16">
        <v>1</v>
      </c>
      <c r="D527" s="16">
        <v>14</v>
      </c>
      <c r="E527" s="16">
        <v>0</v>
      </c>
      <c r="F527" s="16">
        <v>1</v>
      </c>
      <c r="G527" s="16">
        <v>1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 t="s">
        <v>25</v>
      </c>
      <c r="P527" s="16" t="s">
        <v>136</v>
      </c>
      <c r="Q527" s="16">
        <v>0</v>
      </c>
      <c r="R527" s="16">
        <v>0</v>
      </c>
      <c r="S527" s="16">
        <v>6</v>
      </c>
      <c r="T527" s="16">
        <v>10</v>
      </c>
      <c r="U527" s="16">
        <v>1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16.3</v>
      </c>
      <c r="AG527" s="16">
        <v>19.5</v>
      </c>
      <c r="AH527" s="16">
        <v>1</v>
      </c>
      <c r="AI527" s="16">
        <v>5.8819999999999997</v>
      </c>
      <c r="AJ527" s="16">
        <v>16.5</v>
      </c>
      <c r="AK527" s="16">
        <v>2.8</v>
      </c>
      <c r="AL527" s="16">
        <v>7.8</v>
      </c>
      <c r="AM527" s="16" t="s">
        <v>25</v>
      </c>
    </row>
    <row r="528" spans="1:39" s="16" customFormat="1" ht="11.4">
      <c r="A528" s="16" t="s">
        <v>137</v>
      </c>
      <c r="B528" s="16">
        <v>5</v>
      </c>
      <c r="C528" s="16">
        <v>2</v>
      </c>
      <c r="D528" s="16">
        <v>3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 t="s">
        <v>25</v>
      </c>
      <c r="P528" s="16" t="s">
        <v>137</v>
      </c>
      <c r="Q528" s="16">
        <v>0</v>
      </c>
      <c r="R528" s="16">
        <v>0</v>
      </c>
      <c r="S528" s="16">
        <v>1</v>
      </c>
      <c r="T528" s="16">
        <v>2</v>
      </c>
      <c r="U528" s="16">
        <v>0</v>
      </c>
      <c r="V528" s="16">
        <v>2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20.3</v>
      </c>
      <c r="AG528" s="16" t="s">
        <v>151</v>
      </c>
      <c r="AH528" s="16">
        <v>2</v>
      </c>
      <c r="AI528" s="16">
        <v>40</v>
      </c>
      <c r="AJ528" s="16" t="s">
        <v>151</v>
      </c>
      <c r="AK528" s="16">
        <v>5.4</v>
      </c>
      <c r="AL528" s="16">
        <v>28.8</v>
      </c>
      <c r="AM528" s="16" t="s">
        <v>25</v>
      </c>
    </row>
    <row r="529" spans="1:39" s="16" customFormat="1" ht="11.4">
      <c r="A529" s="16" t="s">
        <v>138</v>
      </c>
      <c r="B529" s="16">
        <v>9</v>
      </c>
      <c r="C529" s="16">
        <v>1</v>
      </c>
      <c r="D529" s="16">
        <v>8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 t="s">
        <v>25</v>
      </c>
      <c r="P529" s="16" t="s">
        <v>138</v>
      </c>
      <c r="Q529" s="16">
        <v>0</v>
      </c>
      <c r="R529" s="16">
        <v>0</v>
      </c>
      <c r="S529" s="16">
        <v>6</v>
      </c>
      <c r="T529" s="16">
        <v>0</v>
      </c>
      <c r="U529" s="16">
        <v>3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16.5</v>
      </c>
      <c r="AG529" s="16" t="s">
        <v>151</v>
      </c>
      <c r="AH529" s="16">
        <v>3</v>
      </c>
      <c r="AI529" s="16">
        <v>33.33</v>
      </c>
      <c r="AJ529" s="16" t="s">
        <v>151</v>
      </c>
      <c r="AK529" s="16">
        <v>4.5999999999999996</v>
      </c>
      <c r="AL529" s="16">
        <v>21.3</v>
      </c>
      <c r="AM529" s="16" t="s">
        <v>25</v>
      </c>
    </row>
    <row r="530" spans="1:39" s="16" customFormat="1" ht="11.4">
      <c r="A530" s="16" t="s">
        <v>139</v>
      </c>
      <c r="B530" s="16">
        <v>6</v>
      </c>
      <c r="C530" s="16">
        <v>0</v>
      </c>
      <c r="D530" s="16">
        <v>6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 t="s">
        <v>25</v>
      </c>
      <c r="P530" s="16" t="s">
        <v>139</v>
      </c>
      <c r="Q530" s="16">
        <v>0</v>
      </c>
      <c r="R530" s="16">
        <v>0</v>
      </c>
      <c r="S530" s="16">
        <v>1</v>
      </c>
      <c r="T530" s="16">
        <v>1</v>
      </c>
      <c r="U530" s="16">
        <v>4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20.100000000000001</v>
      </c>
      <c r="AG530" s="16" t="s">
        <v>151</v>
      </c>
      <c r="AH530" s="16">
        <v>4</v>
      </c>
      <c r="AI530" s="16">
        <v>66.67</v>
      </c>
      <c r="AJ530" s="16" t="s">
        <v>151</v>
      </c>
      <c r="AK530" s="16">
        <v>4.8</v>
      </c>
      <c r="AL530" s="16">
        <v>22.6</v>
      </c>
      <c r="AM530" s="16" t="s">
        <v>25</v>
      </c>
    </row>
    <row r="531" spans="1:39" s="16" customFormat="1" ht="11.4">
      <c r="A531" s="16" t="s">
        <v>140</v>
      </c>
      <c r="B531" s="16">
        <v>3</v>
      </c>
      <c r="C531" s="16">
        <v>0</v>
      </c>
      <c r="D531" s="16">
        <v>3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 t="s">
        <v>25</v>
      </c>
      <c r="P531" s="16" t="s">
        <v>140</v>
      </c>
      <c r="Q531" s="16">
        <v>0</v>
      </c>
      <c r="R531" s="16">
        <v>0</v>
      </c>
      <c r="S531" s="16">
        <v>0</v>
      </c>
      <c r="T531" s="16">
        <v>1</v>
      </c>
      <c r="U531" s="16">
        <v>2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20.100000000000001</v>
      </c>
      <c r="AG531" s="16" t="s">
        <v>151</v>
      </c>
      <c r="AH531" s="16">
        <v>2</v>
      </c>
      <c r="AI531" s="16">
        <v>66.67</v>
      </c>
      <c r="AJ531" s="16" t="s">
        <v>151</v>
      </c>
      <c r="AK531" s="16">
        <v>1</v>
      </c>
      <c r="AL531" s="16">
        <v>1.1000000000000001</v>
      </c>
      <c r="AM531" s="16" t="s">
        <v>25</v>
      </c>
    </row>
    <row r="532" spans="1:39" s="16" customFormat="1" ht="11.4">
      <c r="A532" s="16" t="s">
        <v>141</v>
      </c>
      <c r="B532" s="16">
        <v>6</v>
      </c>
      <c r="C532" s="16">
        <v>0</v>
      </c>
      <c r="D532" s="16">
        <v>5</v>
      </c>
      <c r="E532" s="16">
        <v>0</v>
      </c>
      <c r="F532" s="16">
        <v>1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 t="s">
        <v>25</v>
      </c>
      <c r="P532" s="16" t="s">
        <v>141</v>
      </c>
      <c r="Q532" s="16">
        <v>0</v>
      </c>
      <c r="R532" s="16">
        <v>0</v>
      </c>
      <c r="S532" s="16">
        <v>0</v>
      </c>
      <c r="T532" s="16">
        <v>5</v>
      </c>
      <c r="U532" s="16">
        <v>1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17.2</v>
      </c>
      <c r="AG532" s="16" t="s">
        <v>151</v>
      </c>
      <c r="AH532" s="16">
        <v>1</v>
      </c>
      <c r="AI532" s="16">
        <v>16.670000000000002</v>
      </c>
      <c r="AJ532" s="16" t="s">
        <v>151</v>
      </c>
      <c r="AK532" s="16">
        <v>1.9</v>
      </c>
      <c r="AL532" s="16">
        <v>3.5</v>
      </c>
      <c r="AM532" s="16" t="s">
        <v>25</v>
      </c>
    </row>
    <row r="533" spans="1:39" s="16" customFormat="1" ht="11.4">
      <c r="A533" s="16" t="s">
        <v>142</v>
      </c>
      <c r="B533" s="16">
        <v>6</v>
      </c>
      <c r="C533" s="16">
        <v>2</v>
      </c>
      <c r="D533" s="16">
        <v>4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 t="s">
        <v>25</v>
      </c>
      <c r="P533" s="16" t="s">
        <v>142</v>
      </c>
      <c r="Q533" s="16">
        <v>0</v>
      </c>
      <c r="R533" s="16">
        <v>0</v>
      </c>
      <c r="S533" s="16">
        <v>1</v>
      </c>
      <c r="T533" s="16">
        <v>3</v>
      </c>
      <c r="U533" s="16">
        <v>2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18.899999999999999</v>
      </c>
      <c r="AG533" s="16" t="s">
        <v>151</v>
      </c>
      <c r="AH533" s="16">
        <v>2</v>
      </c>
      <c r="AI533" s="16">
        <v>33.33</v>
      </c>
      <c r="AJ533" s="16" t="s">
        <v>151</v>
      </c>
      <c r="AK533" s="16">
        <v>3.6</v>
      </c>
      <c r="AL533" s="16">
        <v>12.6</v>
      </c>
      <c r="AM533" s="16" t="s">
        <v>25</v>
      </c>
    </row>
    <row r="534" spans="1:39" s="16" customFormat="1" ht="11.4">
      <c r="A534" s="16" t="s">
        <v>143</v>
      </c>
      <c r="B534" s="16">
        <v>9</v>
      </c>
      <c r="C534" s="16">
        <v>2</v>
      </c>
      <c r="D534" s="16">
        <v>7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 t="s">
        <v>25</v>
      </c>
      <c r="P534" s="16" t="s">
        <v>143</v>
      </c>
      <c r="Q534" s="16">
        <v>0</v>
      </c>
      <c r="R534" s="16">
        <v>0</v>
      </c>
      <c r="S534" s="16">
        <v>0</v>
      </c>
      <c r="T534" s="16">
        <v>4</v>
      </c>
      <c r="U534" s="16">
        <v>2</v>
      </c>
      <c r="V534" s="16">
        <v>2</v>
      </c>
      <c r="W534" s="16">
        <v>1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22.4</v>
      </c>
      <c r="AG534" s="16" t="s">
        <v>151</v>
      </c>
      <c r="AH534" s="16">
        <v>5</v>
      </c>
      <c r="AI534" s="16">
        <v>55.56</v>
      </c>
      <c r="AJ534" s="16" t="s">
        <v>151</v>
      </c>
      <c r="AK534" s="16">
        <v>5.2</v>
      </c>
      <c r="AL534" s="16">
        <v>27</v>
      </c>
      <c r="AM534" s="16" t="s">
        <v>25</v>
      </c>
    </row>
    <row r="535" spans="1:39" s="16" customFormat="1" ht="11.4">
      <c r="A535" s="16" t="s">
        <v>144</v>
      </c>
      <c r="B535" s="16">
        <v>5</v>
      </c>
      <c r="C535" s="16">
        <v>0</v>
      </c>
      <c r="D535" s="16">
        <v>5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 t="s">
        <v>25</v>
      </c>
      <c r="P535" s="16" t="s">
        <v>144</v>
      </c>
      <c r="Q535" s="16">
        <v>0</v>
      </c>
      <c r="R535" s="16">
        <v>0</v>
      </c>
      <c r="S535" s="16">
        <v>0</v>
      </c>
      <c r="T535" s="16">
        <v>4</v>
      </c>
      <c r="U535" s="16">
        <v>1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20</v>
      </c>
      <c r="AG535" s="16" t="s">
        <v>151</v>
      </c>
      <c r="AH535" s="16">
        <v>1</v>
      </c>
      <c r="AI535" s="16">
        <v>20</v>
      </c>
      <c r="AJ535" s="16" t="s">
        <v>151</v>
      </c>
      <c r="AK535" s="16">
        <v>2.6</v>
      </c>
      <c r="AL535" s="16">
        <v>7</v>
      </c>
      <c r="AM535" s="16" t="s">
        <v>25</v>
      </c>
    </row>
    <row r="536" spans="1:39" s="16" customFormat="1" ht="11.4">
      <c r="A536" s="16" t="s">
        <v>145</v>
      </c>
      <c r="B536" s="16">
        <v>6</v>
      </c>
      <c r="C536" s="16">
        <v>3</v>
      </c>
      <c r="D536" s="16">
        <v>3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 t="s">
        <v>25</v>
      </c>
      <c r="P536" s="16" t="s">
        <v>145</v>
      </c>
      <c r="Q536" s="16">
        <v>0</v>
      </c>
      <c r="R536" s="16">
        <v>0</v>
      </c>
      <c r="S536" s="16">
        <v>0</v>
      </c>
      <c r="T536" s="16">
        <v>4</v>
      </c>
      <c r="U536" s="16">
        <v>1</v>
      </c>
      <c r="V536" s="16">
        <v>1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19.399999999999999</v>
      </c>
      <c r="AG536" s="16" t="s">
        <v>151</v>
      </c>
      <c r="AH536" s="16">
        <v>2</v>
      </c>
      <c r="AI536" s="16">
        <v>33.33</v>
      </c>
      <c r="AJ536" s="16" t="s">
        <v>151</v>
      </c>
      <c r="AK536" s="16">
        <v>4.2</v>
      </c>
      <c r="AL536" s="16">
        <v>17.600000000000001</v>
      </c>
      <c r="AM536" s="16" t="s">
        <v>25</v>
      </c>
    </row>
    <row r="537" spans="1:39" s="16" customFormat="1" ht="11.4">
      <c r="A537" s="16" t="s">
        <v>146</v>
      </c>
      <c r="B537" s="16">
        <v>2</v>
      </c>
      <c r="C537" s="16">
        <v>0</v>
      </c>
      <c r="D537" s="16">
        <v>2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 t="s">
        <v>25</v>
      </c>
      <c r="P537" s="16" t="s">
        <v>146</v>
      </c>
      <c r="Q537" s="16">
        <v>0</v>
      </c>
      <c r="R537" s="16">
        <v>0</v>
      </c>
      <c r="S537" s="16">
        <v>0</v>
      </c>
      <c r="T537" s="16">
        <v>2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18.100000000000001</v>
      </c>
      <c r="AG537" s="16" t="s">
        <v>151</v>
      </c>
      <c r="AH537" s="16">
        <v>0</v>
      </c>
      <c r="AI537" s="16">
        <v>0</v>
      </c>
      <c r="AJ537" s="16" t="s">
        <v>151</v>
      </c>
      <c r="AK537" s="16">
        <v>1.3</v>
      </c>
      <c r="AL537" s="16">
        <v>1.8</v>
      </c>
      <c r="AM537" s="16" t="s">
        <v>25</v>
      </c>
    </row>
    <row r="538" spans="1:39" s="17" customFormat="1" ht="12">
      <c r="A538" s="17" t="s">
        <v>147</v>
      </c>
      <c r="B538" s="17">
        <v>955</v>
      </c>
      <c r="C538" s="17">
        <v>43</v>
      </c>
      <c r="D538" s="17">
        <v>817</v>
      </c>
      <c r="E538" s="17">
        <v>5</v>
      </c>
      <c r="F538" s="17">
        <v>83</v>
      </c>
      <c r="G538" s="17">
        <v>5</v>
      </c>
      <c r="H538" s="17">
        <v>1</v>
      </c>
      <c r="I538" s="17">
        <v>0</v>
      </c>
      <c r="J538" s="17">
        <v>1</v>
      </c>
      <c r="K538" s="17">
        <v>0</v>
      </c>
      <c r="L538" s="17">
        <v>0</v>
      </c>
      <c r="M538" s="17">
        <v>0</v>
      </c>
      <c r="N538" s="17">
        <v>0</v>
      </c>
      <c r="O538" s="17" t="s">
        <v>25</v>
      </c>
      <c r="P538" s="17" t="s">
        <v>147</v>
      </c>
      <c r="Q538" s="17">
        <v>0</v>
      </c>
      <c r="R538" s="17">
        <v>55</v>
      </c>
      <c r="S538" s="17">
        <v>189</v>
      </c>
      <c r="T538" s="17">
        <v>446</v>
      </c>
      <c r="U538" s="17">
        <v>215</v>
      </c>
      <c r="V538" s="17">
        <v>46</v>
      </c>
      <c r="W538" s="17">
        <v>4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17.600000000000001</v>
      </c>
      <c r="AG538" s="17">
        <v>21.9</v>
      </c>
      <c r="AH538" s="17">
        <v>265</v>
      </c>
      <c r="AI538" s="17">
        <v>27.75</v>
      </c>
      <c r="AJ538" s="17">
        <v>17.8</v>
      </c>
      <c r="AK538" s="17">
        <v>4.5</v>
      </c>
      <c r="AL538" s="17">
        <v>20.3</v>
      </c>
      <c r="AM538" s="17" t="s">
        <v>25</v>
      </c>
    </row>
    <row r="539" spans="1:39" s="17" customFormat="1" ht="12">
      <c r="A539" s="17" t="s">
        <v>148</v>
      </c>
      <c r="B539" s="17">
        <v>1177</v>
      </c>
      <c r="C539" s="17">
        <v>77</v>
      </c>
      <c r="D539" s="17">
        <v>991</v>
      </c>
      <c r="E539" s="17">
        <v>6</v>
      </c>
      <c r="F539" s="17">
        <v>94</v>
      </c>
      <c r="G539" s="17">
        <v>6</v>
      </c>
      <c r="H539" s="17">
        <v>1</v>
      </c>
      <c r="I539" s="17">
        <v>0</v>
      </c>
      <c r="J539" s="17">
        <v>1</v>
      </c>
      <c r="K539" s="17">
        <v>0</v>
      </c>
      <c r="L539" s="17">
        <v>1</v>
      </c>
      <c r="M539" s="17">
        <v>0</v>
      </c>
      <c r="N539" s="17">
        <v>0</v>
      </c>
      <c r="O539" s="17" t="s">
        <v>25</v>
      </c>
      <c r="P539" s="17" t="s">
        <v>148</v>
      </c>
      <c r="Q539" s="17">
        <v>0</v>
      </c>
      <c r="R539" s="17">
        <v>58</v>
      </c>
      <c r="S539" s="17">
        <v>228</v>
      </c>
      <c r="T539" s="17">
        <v>553</v>
      </c>
      <c r="U539" s="17">
        <v>267</v>
      </c>
      <c r="V539" s="17">
        <v>63</v>
      </c>
      <c r="W539" s="17">
        <v>7</v>
      </c>
      <c r="X539" s="17">
        <v>1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17.899999999999999</v>
      </c>
      <c r="AG539" s="17">
        <v>22.1</v>
      </c>
      <c r="AH539" s="17">
        <v>338</v>
      </c>
      <c r="AI539" s="17">
        <v>28.72</v>
      </c>
      <c r="AJ539" s="17">
        <v>18</v>
      </c>
      <c r="AK539" s="17">
        <v>4.5</v>
      </c>
      <c r="AL539" s="17">
        <v>20.5</v>
      </c>
      <c r="AM539" s="17" t="s">
        <v>25</v>
      </c>
    </row>
    <row r="540" spans="1:39" s="17" customFormat="1" ht="12">
      <c r="A540" s="17" t="s">
        <v>149</v>
      </c>
      <c r="B540" s="17">
        <v>1220</v>
      </c>
      <c r="C540" s="17">
        <v>84</v>
      </c>
      <c r="D540" s="17">
        <v>1026</v>
      </c>
      <c r="E540" s="17">
        <v>6</v>
      </c>
      <c r="F540" s="17">
        <v>95</v>
      </c>
      <c r="G540" s="17">
        <v>6</v>
      </c>
      <c r="H540" s="17">
        <v>1</v>
      </c>
      <c r="I540" s="17">
        <v>0</v>
      </c>
      <c r="J540" s="17">
        <v>1</v>
      </c>
      <c r="K540" s="17">
        <v>0</v>
      </c>
      <c r="L540" s="17">
        <v>1</v>
      </c>
      <c r="M540" s="17">
        <v>0</v>
      </c>
      <c r="N540" s="17">
        <v>0</v>
      </c>
      <c r="O540" s="17" t="s">
        <v>25</v>
      </c>
      <c r="P540" s="17" t="s">
        <v>149</v>
      </c>
      <c r="Q540" s="17">
        <v>0</v>
      </c>
      <c r="R540" s="17">
        <v>58</v>
      </c>
      <c r="S540" s="17">
        <v>230</v>
      </c>
      <c r="T540" s="17">
        <v>577</v>
      </c>
      <c r="U540" s="17">
        <v>280</v>
      </c>
      <c r="V540" s="17">
        <v>66</v>
      </c>
      <c r="W540" s="17">
        <v>8</v>
      </c>
      <c r="X540" s="17">
        <v>1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17.899999999999999</v>
      </c>
      <c r="AG540" s="17">
        <v>22.1</v>
      </c>
      <c r="AH540" s="17">
        <v>355</v>
      </c>
      <c r="AI540" s="17">
        <v>29.1</v>
      </c>
      <c r="AJ540" s="17">
        <v>18.100000000000001</v>
      </c>
      <c r="AK540" s="17">
        <v>4.5</v>
      </c>
      <c r="AL540" s="17">
        <v>20.399999999999999</v>
      </c>
      <c r="AM540" s="17" t="s">
        <v>25</v>
      </c>
    </row>
    <row r="541" spans="1:39" s="17" customFormat="1" ht="12">
      <c r="A541" s="17" t="s">
        <v>150</v>
      </c>
      <c r="B541" s="17">
        <v>1245</v>
      </c>
      <c r="C541" s="17">
        <v>87</v>
      </c>
      <c r="D541" s="17">
        <v>1045</v>
      </c>
      <c r="E541" s="17">
        <v>6</v>
      </c>
      <c r="F541" s="17">
        <v>98</v>
      </c>
      <c r="G541" s="17">
        <v>6</v>
      </c>
      <c r="H541" s="17">
        <v>1</v>
      </c>
      <c r="I541" s="17">
        <v>0</v>
      </c>
      <c r="J541" s="17">
        <v>1</v>
      </c>
      <c r="K541" s="17">
        <v>0</v>
      </c>
      <c r="L541" s="17">
        <v>1</v>
      </c>
      <c r="M541" s="17">
        <v>0</v>
      </c>
      <c r="N541" s="17">
        <v>0</v>
      </c>
      <c r="O541" s="17" t="s">
        <v>25</v>
      </c>
      <c r="P541" s="17" t="s">
        <v>150</v>
      </c>
      <c r="Q541" s="17">
        <v>0</v>
      </c>
      <c r="R541" s="17">
        <v>61</v>
      </c>
      <c r="S541" s="17">
        <v>234</v>
      </c>
      <c r="T541" s="17">
        <v>590</v>
      </c>
      <c r="U541" s="17">
        <v>284</v>
      </c>
      <c r="V541" s="17">
        <v>67</v>
      </c>
      <c r="W541" s="17">
        <v>8</v>
      </c>
      <c r="X541" s="17">
        <v>1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17.899999999999999</v>
      </c>
      <c r="AG541" s="17">
        <v>22.2</v>
      </c>
      <c r="AH541" s="17">
        <v>360</v>
      </c>
      <c r="AI541" s="17">
        <v>28.92</v>
      </c>
      <c r="AJ541" s="17">
        <v>18</v>
      </c>
      <c r="AK541" s="17">
        <v>4.5</v>
      </c>
      <c r="AL541" s="17">
        <v>20.6</v>
      </c>
      <c r="AM541" s="17" t="s">
        <v>25</v>
      </c>
    </row>
    <row r="544" spans="1:39" s="15" customFormat="1">
      <c r="A544" s="15" t="s">
        <v>173</v>
      </c>
    </row>
    <row r="546" spans="1:39" s="13" customFormat="1" ht="12">
      <c r="A546" s="13" t="s">
        <v>16</v>
      </c>
      <c r="B546" s="13" t="s">
        <v>17</v>
      </c>
      <c r="C546" s="13" t="s">
        <v>18</v>
      </c>
      <c r="D546" s="13" t="s">
        <v>18</v>
      </c>
      <c r="E546" s="13" t="s">
        <v>18</v>
      </c>
      <c r="F546" s="13" t="s">
        <v>18</v>
      </c>
      <c r="G546" s="13" t="s">
        <v>18</v>
      </c>
      <c r="H546" s="13" t="s">
        <v>18</v>
      </c>
      <c r="I546" s="13" t="s">
        <v>18</v>
      </c>
      <c r="J546" s="13" t="s">
        <v>18</v>
      </c>
      <c r="K546" s="13" t="s">
        <v>18</v>
      </c>
      <c r="L546" s="13" t="s">
        <v>18</v>
      </c>
      <c r="M546" s="13" t="s">
        <v>18</v>
      </c>
      <c r="N546" s="13" t="s">
        <v>18</v>
      </c>
      <c r="O546" s="13" t="s">
        <v>19</v>
      </c>
      <c r="P546" s="13" t="s">
        <v>16</v>
      </c>
      <c r="Q546" s="13" t="s">
        <v>20</v>
      </c>
      <c r="R546" s="13" t="s">
        <v>20</v>
      </c>
      <c r="S546" s="13" t="s">
        <v>20</v>
      </c>
      <c r="T546" s="13" t="s">
        <v>20</v>
      </c>
      <c r="U546" s="13" t="s">
        <v>20</v>
      </c>
      <c r="V546" s="13" t="s">
        <v>20</v>
      </c>
      <c r="W546" s="13" t="s">
        <v>20</v>
      </c>
      <c r="X546" s="13" t="s">
        <v>20</v>
      </c>
      <c r="Y546" s="13" t="s">
        <v>20</v>
      </c>
      <c r="Z546" s="13" t="s">
        <v>20</v>
      </c>
      <c r="AA546" s="13" t="s">
        <v>20</v>
      </c>
      <c r="AB546" s="13" t="s">
        <v>20</v>
      </c>
      <c r="AC546" s="13" t="s">
        <v>20</v>
      </c>
      <c r="AD546" s="13" t="s">
        <v>20</v>
      </c>
      <c r="AE546" s="13" t="s">
        <v>20</v>
      </c>
      <c r="AF546" s="13" t="s">
        <v>21</v>
      </c>
      <c r="AG546" s="13" t="s">
        <v>22</v>
      </c>
      <c r="AH546" s="13" t="s">
        <v>23</v>
      </c>
      <c r="AI546" s="13" t="s">
        <v>24</v>
      </c>
      <c r="AJ546" s="13" t="s">
        <v>179</v>
      </c>
      <c r="AK546" s="13" t="s">
        <v>180</v>
      </c>
      <c r="AL546" s="13" t="s">
        <v>181</v>
      </c>
      <c r="AM546" s="13" t="s">
        <v>19</v>
      </c>
    </row>
    <row r="547" spans="1:39" s="13" customFormat="1" ht="12">
      <c r="A547" s="13" t="s">
        <v>25</v>
      </c>
      <c r="B547" s="13" t="s">
        <v>25</v>
      </c>
      <c r="C547" s="13" t="s">
        <v>26</v>
      </c>
      <c r="D547" s="13" t="s">
        <v>27</v>
      </c>
      <c r="E547" s="13" t="s">
        <v>28</v>
      </c>
      <c r="F547" s="13" t="s">
        <v>29</v>
      </c>
      <c r="G547" s="13" t="s">
        <v>30</v>
      </c>
      <c r="H547" s="13" t="s">
        <v>31</v>
      </c>
      <c r="I547" s="13" t="s">
        <v>32</v>
      </c>
      <c r="J547" s="13" t="s">
        <v>33</v>
      </c>
      <c r="K547" s="13" t="s">
        <v>34</v>
      </c>
      <c r="L547" s="13" t="s">
        <v>35</v>
      </c>
      <c r="M547" s="13" t="s">
        <v>163</v>
      </c>
      <c r="N547" s="13" t="s">
        <v>164</v>
      </c>
      <c r="O547" s="13" t="s">
        <v>25</v>
      </c>
      <c r="P547" s="13" t="s">
        <v>25</v>
      </c>
      <c r="Q547" s="13" t="s">
        <v>36</v>
      </c>
      <c r="R547" s="13" t="s">
        <v>30</v>
      </c>
      <c r="S547" s="13" t="s">
        <v>35</v>
      </c>
      <c r="T547" s="13" t="s">
        <v>37</v>
      </c>
      <c r="U547" s="13" t="s">
        <v>38</v>
      </c>
      <c r="V547" s="13" t="s">
        <v>39</v>
      </c>
      <c r="W547" s="13" t="s">
        <v>40</v>
      </c>
      <c r="X547" s="13" t="s">
        <v>41</v>
      </c>
      <c r="Y547" s="13" t="s">
        <v>42</v>
      </c>
      <c r="Z547" s="13" t="s">
        <v>43</v>
      </c>
      <c r="AA547" s="13" t="s">
        <v>44</v>
      </c>
      <c r="AB547" s="13" t="s">
        <v>45</v>
      </c>
      <c r="AC547" s="13" t="s">
        <v>46</v>
      </c>
      <c r="AD547" s="13" t="s">
        <v>47</v>
      </c>
      <c r="AE547" s="13" t="s">
        <v>48</v>
      </c>
      <c r="AF547" s="13" t="s">
        <v>25</v>
      </c>
      <c r="AG547" s="13" t="s">
        <v>49</v>
      </c>
      <c r="AH547" s="13" t="s">
        <v>38</v>
      </c>
      <c r="AI547" s="13" t="s">
        <v>38</v>
      </c>
      <c r="AJ547" s="13" t="s">
        <v>25</v>
      </c>
      <c r="AK547" s="13" t="s">
        <v>25</v>
      </c>
      <c r="AL547" s="13" t="s">
        <v>25</v>
      </c>
      <c r="AM547" s="13" t="s">
        <v>25</v>
      </c>
    </row>
    <row r="548" spans="1:39" s="13" customFormat="1" ht="12">
      <c r="A548" s="13" t="s">
        <v>25</v>
      </c>
      <c r="B548" s="13" t="s">
        <v>25</v>
      </c>
      <c r="C548" s="13" t="s">
        <v>25</v>
      </c>
      <c r="D548" s="13" t="s">
        <v>25</v>
      </c>
      <c r="E548" s="13" t="s">
        <v>25</v>
      </c>
      <c r="F548" s="13" t="s">
        <v>25</v>
      </c>
      <c r="G548" s="13" t="s">
        <v>25</v>
      </c>
      <c r="H548" s="13" t="s">
        <v>25</v>
      </c>
      <c r="I548" s="13" t="s">
        <v>25</v>
      </c>
      <c r="J548" s="13" t="s">
        <v>25</v>
      </c>
      <c r="K548" s="13" t="s">
        <v>25</v>
      </c>
      <c r="L548" s="13" t="s">
        <v>25</v>
      </c>
      <c r="M548" s="13" t="s">
        <v>25</v>
      </c>
      <c r="N548" s="13" t="s">
        <v>25</v>
      </c>
      <c r="O548" s="13" t="s">
        <v>25</v>
      </c>
      <c r="P548" s="13" t="s">
        <v>25</v>
      </c>
      <c r="Q548" s="13" t="s">
        <v>30</v>
      </c>
      <c r="R548" s="13" t="s">
        <v>35</v>
      </c>
      <c r="S548" s="13" t="s">
        <v>37</v>
      </c>
      <c r="T548" s="13" t="s">
        <v>38</v>
      </c>
      <c r="U548" s="13" t="s">
        <v>39</v>
      </c>
      <c r="V548" s="13" t="s">
        <v>40</v>
      </c>
      <c r="W548" s="13" t="s">
        <v>41</v>
      </c>
      <c r="X548" s="13" t="s">
        <v>42</v>
      </c>
      <c r="Y548" s="13" t="s">
        <v>43</v>
      </c>
      <c r="Z548" s="13" t="s">
        <v>44</v>
      </c>
      <c r="AA548" s="13" t="s">
        <v>45</v>
      </c>
      <c r="AB548" s="13" t="s">
        <v>46</v>
      </c>
      <c r="AC548" s="13" t="s">
        <v>47</v>
      </c>
      <c r="AD548" s="13" t="s">
        <v>48</v>
      </c>
      <c r="AE548" s="13" t="s">
        <v>50</v>
      </c>
      <c r="AF548" s="13" t="s">
        <v>25</v>
      </c>
      <c r="AG548" s="13" t="s">
        <v>25</v>
      </c>
      <c r="AH548" s="13" t="s">
        <v>25</v>
      </c>
      <c r="AI548" s="13" t="s">
        <v>25</v>
      </c>
      <c r="AJ548" s="13" t="s">
        <v>25</v>
      </c>
      <c r="AK548" s="13" t="s">
        <v>25</v>
      </c>
      <c r="AL548" s="13" t="s">
        <v>25</v>
      </c>
      <c r="AM548" s="13" t="s">
        <v>25</v>
      </c>
    </row>
    <row r="549" spans="1:39" s="16" customFormat="1" ht="11.4">
      <c r="A549" s="16" t="s">
        <v>51</v>
      </c>
      <c r="B549" s="16">
        <v>1</v>
      </c>
      <c r="C549" s="16">
        <v>0</v>
      </c>
      <c r="D549" s="16">
        <v>1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 t="s">
        <v>25</v>
      </c>
      <c r="P549" s="16" t="s">
        <v>51</v>
      </c>
      <c r="Q549" s="16">
        <v>0</v>
      </c>
      <c r="R549" s="16">
        <v>0</v>
      </c>
      <c r="S549" s="16">
        <v>1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14.2</v>
      </c>
      <c r="AG549" s="16" t="s">
        <v>151</v>
      </c>
      <c r="AH549" s="16">
        <v>0</v>
      </c>
      <c r="AI549" s="16">
        <v>0</v>
      </c>
      <c r="AJ549" s="16" t="s">
        <v>151</v>
      </c>
      <c r="AK549" s="16" t="s">
        <v>151</v>
      </c>
      <c r="AL549" s="16" t="s">
        <v>151</v>
      </c>
      <c r="AM549" s="16" t="s">
        <v>25</v>
      </c>
    </row>
    <row r="550" spans="1:39" s="16" customFormat="1" ht="11.4">
      <c r="A550" s="16" t="s">
        <v>52</v>
      </c>
      <c r="B550" s="16">
        <v>9</v>
      </c>
      <c r="C550" s="16">
        <v>2</v>
      </c>
      <c r="D550" s="16">
        <v>7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 t="s">
        <v>25</v>
      </c>
      <c r="P550" s="16" t="s">
        <v>52</v>
      </c>
      <c r="Q550" s="16">
        <v>0</v>
      </c>
      <c r="R550" s="16">
        <v>0</v>
      </c>
      <c r="S550" s="16">
        <v>1</v>
      </c>
      <c r="T550" s="16">
        <v>4</v>
      </c>
      <c r="U550" s="16">
        <v>3</v>
      </c>
      <c r="V550" s="16">
        <v>1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19.600000000000001</v>
      </c>
      <c r="AG550" s="16" t="s">
        <v>151</v>
      </c>
      <c r="AH550" s="16">
        <v>4</v>
      </c>
      <c r="AI550" s="16">
        <v>44.44</v>
      </c>
      <c r="AJ550" s="16" t="s">
        <v>151</v>
      </c>
      <c r="AK550" s="16">
        <v>5.2</v>
      </c>
      <c r="AL550" s="16">
        <v>26.6</v>
      </c>
      <c r="AM550" s="16" t="s">
        <v>25</v>
      </c>
    </row>
    <row r="551" spans="1:39" s="16" customFormat="1" ht="11.4">
      <c r="A551" s="16" t="s">
        <v>53</v>
      </c>
      <c r="B551" s="16">
        <v>3</v>
      </c>
      <c r="C551" s="16">
        <v>0</v>
      </c>
      <c r="D551" s="16">
        <v>2</v>
      </c>
      <c r="E551" s="16">
        <v>0</v>
      </c>
      <c r="F551" s="16">
        <v>1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 t="s">
        <v>25</v>
      </c>
      <c r="P551" s="16" t="s">
        <v>53</v>
      </c>
      <c r="Q551" s="16">
        <v>0</v>
      </c>
      <c r="R551" s="16">
        <v>0</v>
      </c>
      <c r="S551" s="16">
        <v>0</v>
      </c>
      <c r="T551" s="16">
        <v>0</v>
      </c>
      <c r="U551" s="16">
        <v>3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21.8</v>
      </c>
      <c r="AG551" s="16" t="s">
        <v>151</v>
      </c>
      <c r="AH551" s="16">
        <v>3</v>
      </c>
      <c r="AI551" s="16">
        <v>100</v>
      </c>
      <c r="AJ551" s="16" t="s">
        <v>151</v>
      </c>
      <c r="AK551" s="16">
        <v>1.9</v>
      </c>
      <c r="AL551" s="16">
        <v>3.6</v>
      </c>
      <c r="AM551" s="16" t="s">
        <v>25</v>
      </c>
    </row>
    <row r="552" spans="1:39" s="16" customFormat="1" ht="11.4">
      <c r="A552" s="16" t="s">
        <v>54</v>
      </c>
      <c r="B552" s="16">
        <v>0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 t="s">
        <v>25</v>
      </c>
      <c r="P552" s="16" t="s">
        <v>54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 t="s">
        <v>151</v>
      </c>
      <c r="AG552" s="16" t="s">
        <v>151</v>
      </c>
      <c r="AH552" s="16">
        <v>0</v>
      </c>
      <c r="AI552" s="16">
        <v>0</v>
      </c>
      <c r="AJ552" s="16" t="s">
        <v>151</v>
      </c>
      <c r="AK552" s="16" t="s">
        <v>151</v>
      </c>
      <c r="AL552" s="16" t="s">
        <v>151</v>
      </c>
      <c r="AM552" s="16" t="s">
        <v>25</v>
      </c>
    </row>
    <row r="553" spans="1:39" s="16" customFormat="1" ht="11.4">
      <c r="A553" s="16" t="s">
        <v>55</v>
      </c>
      <c r="B553" s="16">
        <v>4</v>
      </c>
      <c r="C553" s="16">
        <v>0</v>
      </c>
      <c r="D553" s="16">
        <v>4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 t="s">
        <v>25</v>
      </c>
      <c r="P553" s="16" t="s">
        <v>55</v>
      </c>
      <c r="Q553" s="16">
        <v>0</v>
      </c>
      <c r="R553" s="16">
        <v>0</v>
      </c>
      <c r="S553" s="16">
        <v>2</v>
      </c>
      <c r="T553" s="16">
        <v>1</v>
      </c>
      <c r="U553" s="16">
        <v>1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16.399999999999999</v>
      </c>
      <c r="AG553" s="16" t="s">
        <v>151</v>
      </c>
      <c r="AH553" s="16">
        <v>1</v>
      </c>
      <c r="AI553" s="16">
        <v>25</v>
      </c>
      <c r="AJ553" s="16" t="s">
        <v>151</v>
      </c>
      <c r="AK553" s="16">
        <v>5</v>
      </c>
      <c r="AL553" s="16">
        <v>24.8</v>
      </c>
      <c r="AM553" s="16" t="s">
        <v>25</v>
      </c>
    </row>
    <row r="554" spans="1:39" s="16" customFormat="1" ht="11.4">
      <c r="A554" s="16" t="s">
        <v>56</v>
      </c>
      <c r="B554" s="16">
        <v>3</v>
      </c>
      <c r="C554" s="16">
        <v>0</v>
      </c>
      <c r="D554" s="16">
        <v>2</v>
      </c>
      <c r="E554" s="16">
        <v>0</v>
      </c>
      <c r="F554" s="16">
        <v>1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 t="s">
        <v>25</v>
      </c>
      <c r="P554" s="16" t="s">
        <v>56</v>
      </c>
      <c r="Q554" s="16">
        <v>0</v>
      </c>
      <c r="R554" s="16">
        <v>0</v>
      </c>
      <c r="S554" s="16">
        <v>0</v>
      </c>
      <c r="T554" s="16">
        <v>3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17.100000000000001</v>
      </c>
      <c r="AG554" s="16" t="s">
        <v>151</v>
      </c>
      <c r="AH554" s="16">
        <v>0</v>
      </c>
      <c r="AI554" s="16">
        <v>0</v>
      </c>
      <c r="AJ554" s="16" t="s">
        <v>151</v>
      </c>
      <c r="AK554" s="16">
        <v>1.4</v>
      </c>
      <c r="AL554" s="16">
        <v>2.1</v>
      </c>
      <c r="AM554" s="16" t="s">
        <v>25</v>
      </c>
    </row>
    <row r="555" spans="1:39" s="16" customFormat="1" ht="11.4">
      <c r="A555" s="16" t="s">
        <v>57</v>
      </c>
      <c r="B555" s="16">
        <v>1</v>
      </c>
      <c r="C555" s="16">
        <v>0</v>
      </c>
      <c r="D555" s="16">
        <v>1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 t="s">
        <v>25</v>
      </c>
      <c r="P555" s="16" t="s">
        <v>57</v>
      </c>
      <c r="Q555" s="16">
        <v>0</v>
      </c>
      <c r="R555" s="16">
        <v>0</v>
      </c>
      <c r="S555" s="16">
        <v>0</v>
      </c>
      <c r="T555" s="16">
        <v>1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16.7</v>
      </c>
      <c r="AG555" s="16" t="s">
        <v>151</v>
      </c>
      <c r="AH555" s="16">
        <v>0</v>
      </c>
      <c r="AI555" s="16">
        <v>0</v>
      </c>
      <c r="AJ555" s="16" t="s">
        <v>151</v>
      </c>
      <c r="AK555" s="16" t="s">
        <v>151</v>
      </c>
      <c r="AL555" s="16" t="s">
        <v>151</v>
      </c>
      <c r="AM555" s="16" t="s">
        <v>25</v>
      </c>
    </row>
    <row r="556" spans="1:39" s="16" customFormat="1" ht="11.4">
      <c r="A556" s="16" t="s">
        <v>58</v>
      </c>
      <c r="B556" s="16">
        <v>0</v>
      </c>
      <c r="C556" s="16">
        <v>0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 t="s">
        <v>25</v>
      </c>
      <c r="P556" s="16" t="s">
        <v>58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 t="s">
        <v>151</v>
      </c>
      <c r="AG556" s="16" t="s">
        <v>151</v>
      </c>
      <c r="AH556" s="16">
        <v>0</v>
      </c>
      <c r="AI556" s="16">
        <v>0</v>
      </c>
      <c r="AJ556" s="16" t="s">
        <v>151</v>
      </c>
      <c r="AK556" s="16" t="s">
        <v>151</v>
      </c>
      <c r="AL556" s="16" t="s">
        <v>151</v>
      </c>
      <c r="AM556" s="16" t="s">
        <v>25</v>
      </c>
    </row>
    <row r="557" spans="1:39" s="16" customFormat="1" ht="11.4">
      <c r="A557" s="16" t="s">
        <v>59</v>
      </c>
      <c r="B557" s="16">
        <v>2</v>
      </c>
      <c r="C557" s="16">
        <v>0</v>
      </c>
      <c r="D557" s="16">
        <v>1</v>
      </c>
      <c r="E557" s="16">
        <v>0</v>
      </c>
      <c r="F557" s="16">
        <v>1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 t="s">
        <v>25</v>
      </c>
      <c r="P557" s="16" t="s">
        <v>59</v>
      </c>
      <c r="Q557" s="16">
        <v>0</v>
      </c>
      <c r="R557" s="16">
        <v>0</v>
      </c>
      <c r="S557" s="16">
        <v>0</v>
      </c>
      <c r="T557" s="16">
        <v>1</v>
      </c>
      <c r="U557" s="16">
        <v>1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21.3</v>
      </c>
      <c r="AG557" s="16" t="s">
        <v>151</v>
      </c>
      <c r="AH557" s="16">
        <v>1</v>
      </c>
      <c r="AI557" s="16">
        <v>50</v>
      </c>
      <c r="AJ557" s="16" t="s">
        <v>151</v>
      </c>
      <c r="AK557" s="16">
        <v>2.6</v>
      </c>
      <c r="AL557" s="16">
        <v>6.8</v>
      </c>
      <c r="AM557" s="16" t="s">
        <v>25</v>
      </c>
    </row>
    <row r="558" spans="1:39" s="16" customFormat="1" ht="11.4">
      <c r="A558" s="16" t="s">
        <v>60</v>
      </c>
      <c r="B558" s="16">
        <v>1</v>
      </c>
      <c r="C558" s="16">
        <v>1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 t="s">
        <v>25</v>
      </c>
      <c r="P558" s="16" t="s">
        <v>60</v>
      </c>
      <c r="Q558" s="16">
        <v>0</v>
      </c>
      <c r="R558" s="16">
        <v>0</v>
      </c>
      <c r="S558" s="16">
        <v>1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12.1</v>
      </c>
      <c r="AG558" s="16" t="s">
        <v>151</v>
      </c>
      <c r="AH558" s="16">
        <v>0</v>
      </c>
      <c r="AI558" s="16">
        <v>0</v>
      </c>
      <c r="AJ558" s="16" t="s">
        <v>151</v>
      </c>
      <c r="AK558" s="16" t="s">
        <v>151</v>
      </c>
      <c r="AL558" s="16" t="s">
        <v>151</v>
      </c>
      <c r="AM558" s="16" t="s">
        <v>25</v>
      </c>
    </row>
    <row r="559" spans="1:39" s="16" customFormat="1" ht="11.4">
      <c r="A559" s="16" t="s">
        <v>61</v>
      </c>
      <c r="B559" s="16">
        <v>0</v>
      </c>
      <c r="C559" s="16">
        <v>0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 t="s">
        <v>25</v>
      </c>
      <c r="P559" s="16" t="s">
        <v>61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 t="s">
        <v>151</v>
      </c>
      <c r="AG559" s="16" t="s">
        <v>151</v>
      </c>
      <c r="AH559" s="16">
        <v>0</v>
      </c>
      <c r="AI559" s="16">
        <v>0</v>
      </c>
      <c r="AJ559" s="16" t="s">
        <v>151</v>
      </c>
      <c r="AK559" s="16" t="s">
        <v>151</v>
      </c>
      <c r="AL559" s="16" t="s">
        <v>151</v>
      </c>
      <c r="AM559" s="16" t="s">
        <v>25</v>
      </c>
    </row>
    <row r="560" spans="1:39" s="16" customFormat="1" ht="11.4">
      <c r="A560" s="16" t="s">
        <v>62</v>
      </c>
      <c r="B560" s="16">
        <v>2</v>
      </c>
      <c r="C560" s="16">
        <v>0</v>
      </c>
      <c r="D560" s="16">
        <v>2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 t="s">
        <v>25</v>
      </c>
      <c r="P560" s="16" t="s">
        <v>62</v>
      </c>
      <c r="Q560" s="16">
        <v>0</v>
      </c>
      <c r="R560" s="16">
        <v>0</v>
      </c>
      <c r="S560" s="16">
        <v>0</v>
      </c>
      <c r="T560" s="16">
        <v>1</v>
      </c>
      <c r="U560" s="16">
        <v>1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19.399999999999999</v>
      </c>
      <c r="AG560" s="16" t="s">
        <v>151</v>
      </c>
      <c r="AH560" s="16">
        <v>1</v>
      </c>
      <c r="AI560" s="16">
        <v>50</v>
      </c>
      <c r="AJ560" s="16" t="s">
        <v>151</v>
      </c>
      <c r="AK560" s="16">
        <v>1.5</v>
      </c>
      <c r="AL560" s="16">
        <v>2.4</v>
      </c>
      <c r="AM560" s="16" t="s">
        <v>25</v>
      </c>
    </row>
    <row r="561" spans="1:39" s="16" customFormat="1" ht="11.4">
      <c r="A561" s="16" t="s">
        <v>63</v>
      </c>
      <c r="B561" s="16">
        <v>1</v>
      </c>
      <c r="C561" s="16">
        <v>0</v>
      </c>
      <c r="D561" s="16">
        <v>1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 t="s">
        <v>25</v>
      </c>
      <c r="P561" s="16" t="s">
        <v>63</v>
      </c>
      <c r="Q561" s="16">
        <v>0</v>
      </c>
      <c r="R561" s="16">
        <v>0</v>
      </c>
      <c r="S561" s="16">
        <v>0</v>
      </c>
      <c r="T561" s="16">
        <v>1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18.3</v>
      </c>
      <c r="AG561" s="16" t="s">
        <v>151</v>
      </c>
      <c r="AH561" s="16">
        <v>0</v>
      </c>
      <c r="AI561" s="16">
        <v>0</v>
      </c>
      <c r="AJ561" s="16" t="s">
        <v>151</v>
      </c>
      <c r="AK561" s="16" t="s">
        <v>151</v>
      </c>
      <c r="AL561" s="16" t="s">
        <v>151</v>
      </c>
      <c r="AM561" s="16" t="s">
        <v>25</v>
      </c>
    </row>
    <row r="562" spans="1:39" s="16" customFormat="1" ht="11.4">
      <c r="A562" s="16" t="s">
        <v>64</v>
      </c>
      <c r="B562" s="16">
        <v>2</v>
      </c>
      <c r="C562" s="16">
        <v>0</v>
      </c>
      <c r="D562" s="16">
        <v>2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 t="s">
        <v>25</v>
      </c>
      <c r="P562" s="16" t="s">
        <v>64</v>
      </c>
      <c r="Q562" s="16">
        <v>0</v>
      </c>
      <c r="R562" s="16">
        <v>0</v>
      </c>
      <c r="S562" s="16">
        <v>0</v>
      </c>
      <c r="T562" s="16">
        <v>1</v>
      </c>
      <c r="U562" s="16">
        <v>1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20.6</v>
      </c>
      <c r="AG562" s="16" t="s">
        <v>151</v>
      </c>
      <c r="AH562" s="16">
        <v>1</v>
      </c>
      <c r="AI562" s="16">
        <v>50</v>
      </c>
      <c r="AJ562" s="16" t="s">
        <v>151</v>
      </c>
      <c r="AK562" s="16">
        <v>2.2999999999999998</v>
      </c>
      <c r="AL562" s="16">
        <v>5.0999999999999996</v>
      </c>
      <c r="AM562" s="16" t="s">
        <v>25</v>
      </c>
    </row>
    <row r="563" spans="1:39" s="16" customFormat="1" ht="11.4">
      <c r="A563" s="16" t="s">
        <v>65</v>
      </c>
      <c r="B563" s="16">
        <v>1</v>
      </c>
      <c r="C563" s="16">
        <v>0</v>
      </c>
      <c r="D563" s="16">
        <v>1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 t="s">
        <v>25</v>
      </c>
      <c r="P563" s="16" t="s">
        <v>65</v>
      </c>
      <c r="Q563" s="16">
        <v>0</v>
      </c>
      <c r="R563" s="16">
        <v>0</v>
      </c>
      <c r="S563" s="16">
        <v>0</v>
      </c>
      <c r="T563" s="16">
        <v>0</v>
      </c>
      <c r="U563" s="16">
        <v>1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22.4</v>
      </c>
      <c r="AG563" s="16" t="s">
        <v>151</v>
      </c>
      <c r="AH563" s="16">
        <v>1</v>
      </c>
      <c r="AI563" s="16">
        <v>100</v>
      </c>
      <c r="AJ563" s="16" t="s">
        <v>151</v>
      </c>
      <c r="AK563" s="16" t="s">
        <v>151</v>
      </c>
      <c r="AL563" s="16" t="s">
        <v>151</v>
      </c>
      <c r="AM563" s="16" t="s">
        <v>25</v>
      </c>
    </row>
    <row r="564" spans="1:39" s="16" customFormat="1" ht="11.4">
      <c r="A564" s="16" t="s">
        <v>66</v>
      </c>
      <c r="B564" s="16">
        <v>0</v>
      </c>
      <c r="C564" s="16">
        <v>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 t="s">
        <v>25</v>
      </c>
      <c r="P564" s="16" t="s">
        <v>66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 t="s">
        <v>151</v>
      </c>
      <c r="AG564" s="16" t="s">
        <v>151</v>
      </c>
      <c r="AH564" s="16">
        <v>0</v>
      </c>
      <c r="AI564" s="16">
        <v>0</v>
      </c>
      <c r="AJ564" s="16" t="s">
        <v>151</v>
      </c>
      <c r="AK564" s="16" t="s">
        <v>151</v>
      </c>
      <c r="AL564" s="16" t="s">
        <v>151</v>
      </c>
      <c r="AM564" s="16" t="s">
        <v>25</v>
      </c>
    </row>
    <row r="565" spans="1:39" s="16" customFormat="1" ht="11.4">
      <c r="A565" s="16" t="s">
        <v>67</v>
      </c>
      <c r="B565" s="16">
        <v>0</v>
      </c>
      <c r="C565" s="16">
        <v>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 t="s">
        <v>25</v>
      </c>
      <c r="P565" s="16" t="s">
        <v>67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 t="s">
        <v>151</v>
      </c>
      <c r="AG565" s="16" t="s">
        <v>151</v>
      </c>
      <c r="AH565" s="16">
        <v>0</v>
      </c>
      <c r="AI565" s="16">
        <v>0</v>
      </c>
      <c r="AJ565" s="16" t="s">
        <v>151</v>
      </c>
      <c r="AK565" s="16" t="s">
        <v>151</v>
      </c>
      <c r="AL565" s="16" t="s">
        <v>151</v>
      </c>
      <c r="AM565" s="16" t="s">
        <v>25</v>
      </c>
    </row>
    <row r="566" spans="1:39" s="16" customFormat="1" ht="11.4">
      <c r="A566" s="16" t="s">
        <v>68</v>
      </c>
      <c r="B566" s="16">
        <v>0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 t="s">
        <v>25</v>
      </c>
      <c r="P566" s="16" t="s">
        <v>68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 t="s">
        <v>151</v>
      </c>
      <c r="AG566" s="16" t="s">
        <v>151</v>
      </c>
      <c r="AH566" s="16">
        <v>0</v>
      </c>
      <c r="AI566" s="16">
        <v>0</v>
      </c>
      <c r="AJ566" s="16" t="s">
        <v>151</v>
      </c>
      <c r="AK566" s="16" t="s">
        <v>151</v>
      </c>
      <c r="AL566" s="16" t="s">
        <v>151</v>
      </c>
      <c r="AM566" s="16" t="s">
        <v>25</v>
      </c>
    </row>
    <row r="567" spans="1:39" s="16" customFormat="1" ht="11.4">
      <c r="A567" s="16" t="s">
        <v>69</v>
      </c>
      <c r="B567" s="16">
        <v>0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 t="s">
        <v>25</v>
      </c>
      <c r="P567" s="16" t="s">
        <v>69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 t="s">
        <v>151</v>
      </c>
      <c r="AG567" s="16" t="s">
        <v>151</v>
      </c>
      <c r="AH567" s="16">
        <v>0</v>
      </c>
      <c r="AI567" s="16">
        <v>0</v>
      </c>
      <c r="AJ567" s="16" t="s">
        <v>151</v>
      </c>
      <c r="AK567" s="16" t="s">
        <v>151</v>
      </c>
      <c r="AL567" s="16" t="s">
        <v>151</v>
      </c>
      <c r="AM567" s="16" t="s">
        <v>25</v>
      </c>
    </row>
    <row r="568" spans="1:39" s="16" customFormat="1" ht="11.4">
      <c r="A568" s="16" t="s">
        <v>70</v>
      </c>
      <c r="B568" s="16">
        <v>0</v>
      </c>
      <c r="C568" s="16">
        <v>0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 t="s">
        <v>25</v>
      </c>
      <c r="P568" s="16" t="s">
        <v>70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 t="s">
        <v>151</v>
      </c>
      <c r="AG568" s="16" t="s">
        <v>151</v>
      </c>
      <c r="AH568" s="16">
        <v>0</v>
      </c>
      <c r="AI568" s="16">
        <v>0</v>
      </c>
      <c r="AJ568" s="16" t="s">
        <v>151</v>
      </c>
      <c r="AK568" s="16" t="s">
        <v>151</v>
      </c>
      <c r="AL568" s="16" t="s">
        <v>151</v>
      </c>
      <c r="AM568" s="16" t="s">
        <v>25</v>
      </c>
    </row>
    <row r="569" spans="1:39" s="16" customFormat="1" ht="11.4">
      <c r="A569" s="16" t="s">
        <v>71</v>
      </c>
      <c r="B569" s="16">
        <v>1</v>
      </c>
      <c r="C569" s="16">
        <v>0</v>
      </c>
      <c r="D569" s="16">
        <v>1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 t="s">
        <v>25</v>
      </c>
      <c r="P569" s="16" t="s">
        <v>71</v>
      </c>
      <c r="Q569" s="16">
        <v>0</v>
      </c>
      <c r="R569" s="16">
        <v>0</v>
      </c>
      <c r="S569" s="16">
        <v>0</v>
      </c>
      <c r="T569" s="16">
        <v>1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15.8</v>
      </c>
      <c r="AG569" s="16" t="s">
        <v>151</v>
      </c>
      <c r="AH569" s="16">
        <v>0</v>
      </c>
      <c r="AI569" s="16">
        <v>0</v>
      </c>
      <c r="AJ569" s="16" t="s">
        <v>151</v>
      </c>
      <c r="AK569" s="16" t="s">
        <v>151</v>
      </c>
      <c r="AL569" s="16" t="s">
        <v>151</v>
      </c>
      <c r="AM569" s="16" t="s">
        <v>25</v>
      </c>
    </row>
    <row r="570" spans="1:39" s="16" customFormat="1" ht="11.4">
      <c r="A570" s="16" t="s">
        <v>72</v>
      </c>
      <c r="B570" s="16">
        <v>2</v>
      </c>
      <c r="C570" s="16">
        <v>0</v>
      </c>
      <c r="D570" s="16">
        <v>2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 t="s">
        <v>25</v>
      </c>
      <c r="P570" s="16" t="s">
        <v>72</v>
      </c>
      <c r="Q570" s="16">
        <v>0</v>
      </c>
      <c r="R570" s="16">
        <v>0</v>
      </c>
      <c r="S570" s="16">
        <v>0</v>
      </c>
      <c r="T570" s="16">
        <v>2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18.600000000000001</v>
      </c>
      <c r="AG570" s="16" t="s">
        <v>151</v>
      </c>
      <c r="AH570" s="16">
        <v>0</v>
      </c>
      <c r="AI570" s="16">
        <v>0</v>
      </c>
      <c r="AJ570" s="16" t="s">
        <v>151</v>
      </c>
      <c r="AK570" s="16">
        <v>0</v>
      </c>
      <c r="AL570" s="16">
        <v>0</v>
      </c>
      <c r="AM570" s="16" t="s">
        <v>25</v>
      </c>
    </row>
    <row r="571" spans="1:39" s="16" customFormat="1" ht="11.4">
      <c r="A571" s="16" t="s">
        <v>73</v>
      </c>
      <c r="B571" s="16">
        <v>2</v>
      </c>
      <c r="C571" s="16">
        <v>0</v>
      </c>
      <c r="D571" s="16">
        <v>2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 t="s">
        <v>25</v>
      </c>
      <c r="P571" s="16" t="s">
        <v>73</v>
      </c>
      <c r="Q571" s="16">
        <v>0</v>
      </c>
      <c r="R571" s="16">
        <v>0</v>
      </c>
      <c r="S571" s="16">
        <v>0</v>
      </c>
      <c r="T571" s="16">
        <v>1</v>
      </c>
      <c r="U571" s="16">
        <v>1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19.899999999999999</v>
      </c>
      <c r="AG571" s="16" t="s">
        <v>151</v>
      </c>
      <c r="AH571" s="16">
        <v>1</v>
      </c>
      <c r="AI571" s="16">
        <v>50</v>
      </c>
      <c r="AJ571" s="16" t="s">
        <v>151</v>
      </c>
      <c r="AK571" s="16">
        <v>3.5</v>
      </c>
      <c r="AL571" s="16">
        <v>12.1</v>
      </c>
      <c r="AM571" s="16" t="s">
        <v>25</v>
      </c>
    </row>
    <row r="572" spans="1:39" s="16" customFormat="1" ht="11.4">
      <c r="A572" s="16" t="s">
        <v>74</v>
      </c>
      <c r="B572" s="16">
        <v>0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 t="s">
        <v>25</v>
      </c>
      <c r="P572" s="16" t="s">
        <v>74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 t="s">
        <v>151</v>
      </c>
      <c r="AG572" s="16" t="s">
        <v>151</v>
      </c>
      <c r="AH572" s="16">
        <v>0</v>
      </c>
      <c r="AI572" s="16">
        <v>0</v>
      </c>
      <c r="AJ572" s="16" t="s">
        <v>151</v>
      </c>
      <c r="AK572" s="16" t="s">
        <v>151</v>
      </c>
      <c r="AL572" s="16" t="s">
        <v>151</v>
      </c>
      <c r="AM572" s="16" t="s">
        <v>25</v>
      </c>
    </row>
    <row r="573" spans="1:39" s="16" customFormat="1" ht="11.4">
      <c r="A573" s="16" t="s">
        <v>75</v>
      </c>
      <c r="B573" s="16">
        <v>2</v>
      </c>
      <c r="C573" s="16">
        <v>0</v>
      </c>
      <c r="D573" s="16">
        <v>2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 t="s">
        <v>25</v>
      </c>
      <c r="P573" s="16" t="s">
        <v>75</v>
      </c>
      <c r="Q573" s="16">
        <v>0</v>
      </c>
      <c r="R573" s="16">
        <v>0</v>
      </c>
      <c r="S573" s="16">
        <v>0</v>
      </c>
      <c r="T573" s="16">
        <v>1</v>
      </c>
      <c r="U573" s="16">
        <v>1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19.600000000000001</v>
      </c>
      <c r="AG573" s="16" t="s">
        <v>151</v>
      </c>
      <c r="AH573" s="16">
        <v>1</v>
      </c>
      <c r="AI573" s="16">
        <v>50</v>
      </c>
      <c r="AJ573" s="16" t="s">
        <v>151</v>
      </c>
      <c r="AK573" s="16">
        <v>0.8</v>
      </c>
      <c r="AL573" s="16">
        <v>0.7</v>
      </c>
      <c r="AM573" s="16" t="s">
        <v>25</v>
      </c>
    </row>
    <row r="574" spans="1:39" s="16" customFormat="1" ht="11.4">
      <c r="A574" s="16" t="s">
        <v>76</v>
      </c>
      <c r="B574" s="16">
        <v>4</v>
      </c>
      <c r="C574" s="16">
        <v>0</v>
      </c>
      <c r="D574" s="16">
        <v>4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 t="s">
        <v>25</v>
      </c>
      <c r="P574" s="16" t="s">
        <v>76</v>
      </c>
      <c r="Q574" s="16">
        <v>0</v>
      </c>
      <c r="R574" s="16">
        <v>0</v>
      </c>
      <c r="S574" s="16">
        <v>1</v>
      </c>
      <c r="T574" s="16">
        <v>2</v>
      </c>
      <c r="U574" s="16">
        <v>1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17.399999999999999</v>
      </c>
      <c r="AG574" s="16" t="s">
        <v>151</v>
      </c>
      <c r="AH574" s="16">
        <v>1</v>
      </c>
      <c r="AI574" s="16">
        <v>25</v>
      </c>
      <c r="AJ574" s="16" t="s">
        <v>151</v>
      </c>
      <c r="AK574" s="16">
        <v>3.4</v>
      </c>
      <c r="AL574" s="16">
        <v>11.5</v>
      </c>
      <c r="AM574" s="16" t="s">
        <v>25</v>
      </c>
    </row>
    <row r="575" spans="1:39" s="16" customFormat="1" ht="11.4">
      <c r="A575" s="16" t="s">
        <v>77</v>
      </c>
      <c r="B575" s="16">
        <v>4</v>
      </c>
      <c r="C575" s="16">
        <v>0</v>
      </c>
      <c r="D575" s="16">
        <v>4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 t="s">
        <v>25</v>
      </c>
      <c r="P575" s="16" t="s">
        <v>77</v>
      </c>
      <c r="Q575" s="16">
        <v>0</v>
      </c>
      <c r="R575" s="16">
        <v>0</v>
      </c>
      <c r="S575" s="16">
        <v>0</v>
      </c>
      <c r="T575" s="16">
        <v>2</v>
      </c>
      <c r="U575" s="16">
        <v>1</v>
      </c>
      <c r="V575" s="16">
        <v>1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20.8</v>
      </c>
      <c r="AG575" s="16" t="s">
        <v>151</v>
      </c>
      <c r="AH575" s="16">
        <v>2</v>
      </c>
      <c r="AI575" s="16">
        <v>50</v>
      </c>
      <c r="AJ575" s="16" t="s">
        <v>151</v>
      </c>
      <c r="AK575" s="16">
        <v>5.4</v>
      </c>
      <c r="AL575" s="16">
        <v>29</v>
      </c>
      <c r="AM575" s="16" t="s">
        <v>25</v>
      </c>
    </row>
    <row r="576" spans="1:39" s="16" customFormat="1" ht="11.4">
      <c r="A576" s="16" t="s">
        <v>78</v>
      </c>
      <c r="B576" s="16">
        <v>2</v>
      </c>
      <c r="C576" s="16">
        <v>0</v>
      </c>
      <c r="D576" s="16">
        <v>2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 t="s">
        <v>25</v>
      </c>
      <c r="P576" s="16" t="s">
        <v>78</v>
      </c>
      <c r="Q576" s="16">
        <v>0</v>
      </c>
      <c r="R576" s="16">
        <v>0</v>
      </c>
      <c r="S576" s="16">
        <v>0</v>
      </c>
      <c r="T576" s="16">
        <v>1</v>
      </c>
      <c r="U576" s="16">
        <v>0</v>
      </c>
      <c r="V576" s="16">
        <v>0</v>
      </c>
      <c r="W576" s="16">
        <v>1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24.2</v>
      </c>
      <c r="AG576" s="16" t="s">
        <v>151</v>
      </c>
      <c r="AH576" s="16">
        <v>1</v>
      </c>
      <c r="AI576" s="16">
        <v>50</v>
      </c>
      <c r="AJ576" s="16" t="s">
        <v>151</v>
      </c>
      <c r="AK576" s="16">
        <v>10.3</v>
      </c>
      <c r="AL576" s="16">
        <v>106.5</v>
      </c>
      <c r="AM576" s="16" t="s">
        <v>25</v>
      </c>
    </row>
    <row r="577" spans="1:39" s="16" customFormat="1" ht="11.4">
      <c r="A577" s="16" t="s">
        <v>79</v>
      </c>
      <c r="B577" s="16">
        <v>1</v>
      </c>
      <c r="C577" s="16">
        <v>0</v>
      </c>
      <c r="D577" s="16">
        <v>1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 t="s">
        <v>25</v>
      </c>
      <c r="P577" s="16" t="s">
        <v>79</v>
      </c>
      <c r="Q577" s="16">
        <v>0</v>
      </c>
      <c r="R577" s="16">
        <v>0</v>
      </c>
      <c r="S577" s="16">
        <v>0</v>
      </c>
      <c r="T577" s="16">
        <v>1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18.899999999999999</v>
      </c>
      <c r="AG577" s="16" t="s">
        <v>151</v>
      </c>
      <c r="AH577" s="16">
        <v>0</v>
      </c>
      <c r="AI577" s="16">
        <v>0</v>
      </c>
      <c r="AJ577" s="16" t="s">
        <v>151</v>
      </c>
      <c r="AK577" s="16" t="s">
        <v>151</v>
      </c>
      <c r="AL577" s="16" t="s">
        <v>151</v>
      </c>
      <c r="AM577" s="16" t="s">
        <v>25</v>
      </c>
    </row>
    <row r="578" spans="1:39" s="16" customFormat="1" ht="11.4">
      <c r="A578" s="16" t="s">
        <v>80</v>
      </c>
      <c r="B578" s="16">
        <v>1</v>
      </c>
      <c r="C578" s="16">
        <v>0</v>
      </c>
      <c r="D578" s="16">
        <v>1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 t="s">
        <v>25</v>
      </c>
      <c r="P578" s="16" t="s">
        <v>80</v>
      </c>
      <c r="Q578" s="16">
        <v>0</v>
      </c>
      <c r="R578" s="16">
        <v>0</v>
      </c>
      <c r="S578" s="16">
        <v>0</v>
      </c>
      <c r="T578" s="16">
        <v>1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18.2</v>
      </c>
      <c r="AG578" s="16" t="s">
        <v>151</v>
      </c>
      <c r="AH578" s="16">
        <v>0</v>
      </c>
      <c r="AI578" s="16">
        <v>0</v>
      </c>
      <c r="AJ578" s="16" t="s">
        <v>151</v>
      </c>
      <c r="AK578" s="16" t="s">
        <v>151</v>
      </c>
      <c r="AL578" s="16" t="s">
        <v>151</v>
      </c>
      <c r="AM578" s="16" t="s">
        <v>25</v>
      </c>
    </row>
    <row r="579" spans="1:39" s="16" customFormat="1" ht="11.4">
      <c r="A579" s="16" t="s">
        <v>81</v>
      </c>
      <c r="B579" s="16">
        <v>3</v>
      </c>
      <c r="C579" s="16">
        <v>0</v>
      </c>
      <c r="D579" s="16">
        <v>3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 t="s">
        <v>25</v>
      </c>
      <c r="P579" s="16" t="s">
        <v>81</v>
      </c>
      <c r="Q579" s="16">
        <v>0</v>
      </c>
      <c r="R579" s="16">
        <v>0</v>
      </c>
      <c r="S579" s="16">
        <v>0</v>
      </c>
      <c r="T579" s="16">
        <v>2</v>
      </c>
      <c r="U579" s="16">
        <v>1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19.899999999999999</v>
      </c>
      <c r="AG579" s="16" t="s">
        <v>151</v>
      </c>
      <c r="AH579" s="16">
        <v>1</v>
      </c>
      <c r="AI579" s="16">
        <v>33.33</v>
      </c>
      <c r="AJ579" s="16" t="s">
        <v>151</v>
      </c>
      <c r="AK579" s="16">
        <v>2.7</v>
      </c>
      <c r="AL579" s="16">
        <v>7.1</v>
      </c>
      <c r="AM579" s="16" t="s">
        <v>25</v>
      </c>
    </row>
    <row r="580" spans="1:39" s="16" customFormat="1" ht="11.4">
      <c r="A580" s="16" t="s">
        <v>82</v>
      </c>
      <c r="B580" s="16">
        <v>5</v>
      </c>
      <c r="C580" s="16">
        <v>2</v>
      </c>
      <c r="D580" s="16">
        <v>3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 t="s">
        <v>25</v>
      </c>
      <c r="P580" s="16" t="s">
        <v>82</v>
      </c>
      <c r="Q580" s="16">
        <v>0</v>
      </c>
      <c r="R580" s="16">
        <v>0</v>
      </c>
      <c r="S580" s="16">
        <v>0</v>
      </c>
      <c r="T580" s="16">
        <v>2</v>
      </c>
      <c r="U580" s="16">
        <v>2</v>
      </c>
      <c r="V580" s="16">
        <v>1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20.6</v>
      </c>
      <c r="AG580" s="16" t="s">
        <v>151</v>
      </c>
      <c r="AH580" s="16">
        <v>3</v>
      </c>
      <c r="AI580" s="16">
        <v>60</v>
      </c>
      <c r="AJ580" s="16" t="s">
        <v>151</v>
      </c>
      <c r="AK580" s="16">
        <v>5.0999999999999996</v>
      </c>
      <c r="AL580" s="16">
        <v>26.4</v>
      </c>
      <c r="AM580" s="16" t="s">
        <v>25</v>
      </c>
    </row>
    <row r="581" spans="1:39" s="16" customFormat="1" ht="11.4">
      <c r="A581" s="16" t="s">
        <v>83</v>
      </c>
      <c r="B581" s="16">
        <v>3</v>
      </c>
      <c r="C581" s="16">
        <v>0</v>
      </c>
      <c r="D581" s="16">
        <v>3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 t="s">
        <v>25</v>
      </c>
      <c r="P581" s="16" t="s">
        <v>83</v>
      </c>
      <c r="Q581" s="16">
        <v>0</v>
      </c>
      <c r="R581" s="16">
        <v>0</v>
      </c>
      <c r="S581" s="16">
        <v>1</v>
      </c>
      <c r="T581" s="16">
        <v>0</v>
      </c>
      <c r="U581" s="16">
        <v>1</v>
      </c>
      <c r="V581" s="16">
        <v>1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20.2</v>
      </c>
      <c r="AG581" s="16" t="s">
        <v>151</v>
      </c>
      <c r="AH581" s="16">
        <v>2</v>
      </c>
      <c r="AI581" s="16">
        <v>66.67</v>
      </c>
      <c r="AJ581" s="16" t="s">
        <v>151</v>
      </c>
      <c r="AK581" s="16">
        <v>7.2</v>
      </c>
      <c r="AL581" s="16">
        <v>51.7</v>
      </c>
      <c r="AM581" s="16" t="s">
        <v>25</v>
      </c>
    </row>
    <row r="582" spans="1:39" s="16" customFormat="1" ht="11.4">
      <c r="A582" s="16" t="s">
        <v>84</v>
      </c>
      <c r="B582" s="16">
        <v>2</v>
      </c>
      <c r="C582" s="16">
        <v>0</v>
      </c>
      <c r="D582" s="16">
        <v>2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 t="s">
        <v>25</v>
      </c>
      <c r="P582" s="16" t="s">
        <v>84</v>
      </c>
      <c r="Q582" s="16">
        <v>0</v>
      </c>
      <c r="R582" s="16">
        <v>0</v>
      </c>
      <c r="S582" s="16">
        <v>1</v>
      </c>
      <c r="T582" s="16">
        <v>1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16.2</v>
      </c>
      <c r="AG582" s="16" t="s">
        <v>151</v>
      </c>
      <c r="AH582" s="16">
        <v>0</v>
      </c>
      <c r="AI582" s="16">
        <v>0</v>
      </c>
      <c r="AJ582" s="16" t="s">
        <v>151</v>
      </c>
      <c r="AK582" s="16">
        <v>3.6</v>
      </c>
      <c r="AL582" s="16">
        <v>12.9</v>
      </c>
      <c r="AM582" s="16" t="s">
        <v>25</v>
      </c>
    </row>
    <row r="583" spans="1:39" s="16" customFormat="1" ht="11.4">
      <c r="A583" s="16" t="s">
        <v>85</v>
      </c>
      <c r="B583" s="16">
        <v>4</v>
      </c>
      <c r="C583" s="16">
        <v>0</v>
      </c>
      <c r="D583" s="16">
        <v>3</v>
      </c>
      <c r="E583" s="16">
        <v>0</v>
      </c>
      <c r="F583" s="16">
        <v>1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 t="s">
        <v>25</v>
      </c>
      <c r="P583" s="16" t="s">
        <v>85</v>
      </c>
      <c r="Q583" s="16">
        <v>0</v>
      </c>
      <c r="R583" s="16">
        <v>1</v>
      </c>
      <c r="S583" s="16">
        <v>0</v>
      </c>
      <c r="T583" s="16">
        <v>3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15.1</v>
      </c>
      <c r="AG583" s="16" t="s">
        <v>151</v>
      </c>
      <c r="AH583" s="16">
        <v>0</v>
      </c>
      <c r="AI583" s="16">
        <v>0</v>
      </c>
      <c r="AJ583" s="16" t="s">
        <v>151</v>
      </c>
      <c r="AK583" s="16">
        <v>4.5</v>
      </c>
      <c r="AL583" s="16">
        <v>20.5</v>
      </c>
      <c r="AM583" s="16" t="s">
        <v>25</v>
      </c>
    </row>
    <row r="584" spans="1:39" s="16" customFormat="1" ht="11.4">
      <c r="A584" s="16" t="s">
        <v>86</v>
      </c>
      <c r="B584" s="16">
        <v>8</v>
      </c>
      <c r="C584" s="16">
        <v>1</v>
      </c>
      <c r="D584" s="16">
        <v>7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 t="s">
        <v>25</v>
      </c>
      <c r="P584" s="16" t="s">
        <v>86</v>
      </c>
      <c r="Q584" s="16">
        <v>0</v>
      </c>
      <c r="R584" s="16">
        <v>0</v>
      </c>
      <c r="S584" s="16">
        <v>1</v>
      </c>
      <c r="T584" s="16">
        <v>5</v>
      </c>
      <c r="U584" s="16">
        <v>2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18.100000000000001</v>
      </c>
      <c r="AG584" s="16" t="s">
        <v>151</v>
      </c>
      <c r="AH584" s="16">
        <v>2</v>
      </c>
      <c r="AI584" s="16">
        <v>25</v>
      </c>
      <c r="AJ584" s="16" t="s">
        <v>151</v>
      </c>
      <c r="AK584" s="16">
        <v>3.6</v>
      </c>
      <c r="AL584" s="16">
        <v>12.9</v>
      </c>
      <c r="AM584" s="16" t="s">
        <v>25</v>
      </c>
    </row>
    <row r="585" spans="1:39" s="16" customFormat="1" ht="11.4">
      <c r="A585" s="16" t="s">
        <v>87</v>
      </c>
      <c r="B585" s="16">
        <v>7</v>
      </c>
      <c r="C585" s="16">
        <v>0</v>
      </c>
      <c r="D585" s="16">
        <v>7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 t="s">
        <v>25</v>
      </c>
      <c r="P585" s="16" t="s">
        <v>87</v>
      </c>
      <c r="Q585" s="16">
        <v>0</v>
      </c>
      <c r="R585" s="16">
        <v>0</v>
      </c>
      <c r="S585" s="16">
        <v>2</v>
      </c>
      <c r="T585" s="16">
        <v>3</v>
      </c>
      <c r="U585" s="16">
        <v>2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17.2</v>
      </c>
      <c r="AG585" s="16" t="s">
        <v>151</v>
      </c>
      <c r="AH585" s="16">
        <v>2</v>
      </c>
      <c r="AI585" s="16">
        <v>28.57</v>
      </c>
      <c r="AJ585" s="16" t="s">
        <v>151</v>
      </c>
      <c r="AK585" s="16">
        <v>4.7</v>
      </c>
      <c r="AL585" s="16">
        <v>22.1</v>
      </c>
      <c r="AM585" s="16" t="s">
        <v>25</v>
      </c>
    </row>
    <row r="586" spans="1:39" s="16" customFormat="1" ht="11.4">
      <c r="A586" s="16" t="s">
        <v>88</v>
      </c>
      <c r="B586" s="16">
        <v>10</v>
      </c>
      <c r="C586" s="16">
        <v>0</v>
      </c>
      <c r="D586" s="16">
        <v>9</v>
      </c>
      <c r="E586" s="16">
        <v>0</v>
      </c>
      <c r="F586" s="16">
        <v>1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 t="s">
        <v>25</v>
      </c>
      <c r="P586" s="16" t="s">
        <v>88</v>
      </c>
      <c r="Q586" s="16">
        <v>0</v>
      </c>
      <c r="R586" s="16">
        <v>0</v>
      </c>
      <c r="S586" s="16">
        <v>4</v>
      </c>
      <c r="T586" s="16">
        <v>5</v>
      </c>
      <c r="U586" s="16">
        <v>1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16.2</v>
      </c>
      <c r="AG586" s="16" t="s">
        <v>151</v>
      </c>
      <c r="AH586" s="16">
        <v>1</v>
      </c>
      <c r="AI586" s="16">
        <v>10</v>
      </c>
      <c r="AJ586" s="16" t="s">
        <v>151</v>
      </c>
      <c r="AK586" s="16">
        <v>4.0999999999999996</v>
      </c>
      <c r="AL586" s="16">
        <v>16.399999999999999</v>
      </c>
      <c r="AM586" s="16" t="s">
        <v>25</v>
      </c>
    </row>
    <row r="587" spans="1:39" s="16" customFormat="1" ht="11.4">
      <c r="A587" s="16" t="s">
        <v>89</v>
      </c>
      <c r="B587" s="16">
        <v>6</v>
      </c>
      <c r="C587" s="16">
        <v>0</v>
      </c>
      <c r="D587" s="16">
        <v>6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 t="s">
        <v>25</v>
      </c>
      <c r="P587" s="16" t="s">
        <v>89</v>
      </c>
      <c r="Q587" s="16">
        <v>0</v>
      </c>
      <c r="R587" s="16">
        <v>0</v>
      </c>
      <c r="S587" s="16">
        <v>1</v>
      </c>
      <c r="T587" s="16">
        <v>1</v>
      </c>
      <c r="U587" s="16">
        <v>4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20.3</v>
      </c>
      <c r="AG587" s="16" t="s">
        <v>151</v>
      </c>
      <c r="AH587" s="16">
        <v>4</v>
      </c>
      <c r="AI587" s="16">
        <v>66.67</v>
      </c>
      <c r="AJ587" s="16" t="s">
        <v>151</v>
      </c>
      <c r="AK587" s="16">
        <v>3.4</v>
      </c>
      <c r="AL587" s="16">
        <v>11.7</v>
      </c>
      <c r="AM587" s="16" t="s">
        <v>25</v>
      </c>
    </row>
    <row r="588" spans="1:39" s="16" customFormat="1" ht="11.4">
      <c r="A588" s="16" t="s">
        <v>90</v>
      </c>
      <c r="B588" s="16">
        <v>10</v>
      </c>
      <c r="C588" s="16">
        <v>2</v>
      </c>
      <c r="D588" s="16">
        <v>8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 t="s">
        <v>25</v>
      </c>
      <c r="P588" s="16" t="s">
        <v>90</v>
      </c>
      <c r="Q588" s="16">
        <v>0</v>
      </c>
      <c r="R588" s="16">
        <v>2</v>
      </c>
      <c r="S588" s="16">
        <v>1</v>
      </c>
      <c r="T588" s="16">
        <v>4</v>
      </c>
      <c r="U588" s="16">
        <v>3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16.7</v>
      </c>
      <c r="AG588" s="16" t="s">
        <v>151</v>
      </c>
      <c r="AH588" s="16">
        <v>3</v>
      </c>
      <c r="AI588" s="16">
        <v>30</v>
      </c>
      <c r="AJ588" s="16" t="s">
        <v>151</v>
      </c>
      <c r="AK588" s="16">
        <v>5.0999999999999996</v>
      </c>
      <c r="AL588" s="16">
        <v>26.5</v>
      </c>
      <c r="AM588" s="16" t="s">
        <v>25</v>
      </c>
    </row>
    <row r="589" spans="1:39" s="16" customFormat="1" ht="11.4">
      <c r="A589" s="16" t="s">
        <v>91</v>
      </c>
      <c r="B589" s="16">
        <v>14</v>
      </c>
      <c r="C589" s="16">
        <v>0</v>
      </c>
      <c r="D589" s="16">
        <v>13</v>
      </c>
      <c r="E589" s="16">
        <v>0</v>
      </c>
      <c r="F589" s="16">
        <v>1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 t="s">
        <v>25</v>
      </c>
      <c r="P589" s="16" t="s">
        <v>91</v>
      </c>
      <c r="Q589" s="16">
        <v>0</v>
      </c>
      <c r="R589" s="16">
        <v>0</v>
      </c>
      <c r="S589" s="16">
        <v>3</v>
      </c>
      <c r="T589" s="16">
        <v>7</v>
      </c>
      <c r="U589" s="16">
        <v>2</v>
      </c>
      <c r="V589" s="16">
        <v>2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18.899999999999999</v>
      </c>
      <c r="AG589" s="16">
        <v>26.1</v>
      </c>
      <c r="AH589" s="16">
        <v>4</v>
      </c>
      <c r="AI589" s="16">
        <v>28.57</v>
      </c>
      <c r="AJ589" s="16">
        <v>18.8</v>
      </c>
      <c r="AK589" s="16">
        <v>4.7</v>
      </c>
      <c r="AL589" s="16">
        <v>21.9</v>
      </c>
      <c r="AM589" s="16" t="s">
        <v>25</v>
      </c>
    </row>
    <row r="590" spans="1:39" s="16" customFormat="1" ht="11.4">
      <c r="A590" s="16" t="s">
        <v>92</v>
      </c>
      <c r="B590" s="16">
        <v>15</v>
      </c>
      <c r="C590" s="16">
        <v>1</v>
      </c>
      <c r="D590" s="16">
        <v>13</v>
      </c>
      <c r="E590" s="16">
        <v>0</v>
      </c>
      <c r="F590" s="16">
        <v>1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 t="s">
        <v>25</v>
      </c>
      <c r="P590" s="16" t="s">
        <v>92</v>
      </c>
      <c r="Q590" s="16">
        <v>0</v>
      </c>
      <c r="R590" s="16">
        <v>1</v>
      </c>
      <c r="S590" s="16">
        <v>5</v>
      </c>
      <c r="T590" s="16">
        <v>8</v>
      </c>
      <c r="U590" s="16">
        <v>1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15.7</v>
      </c>
      <c r="AG590" s="16">
        <v>18.7</v>
      </c>
      <c r="AH590" s="16">
        <v>1</v>
      </c>
      <c r="AI590" s="16">
        <v>6.6669999999999998</v>
      </c>
      <c r="AJ590" s="16">
        <v>16</v>
      </c>
      <c r="AK590" s="16">
        <v>2.7</v>
      </c>
      <c r="AL590" s="16">
        <v>7.3</v>
      </c>
      <c r="AM590" s="16" t="s">
        <v>25</v>
      </c>
    </row>
    <row r="591" spans="1:39" s="16" customFormat="1" ht="11.4">
      <c r="A591" s="16" t="s">
        <v>93</v>
      </c>
      <c r="B591" s="16">
        <v>15</v>
      </c>
      <c r="C591" s="16">
        <v>0</v>
      </c>
      <c r="D591" s="16">
        <v>15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 t="s">
        <v>25</v>
      </c>
      <c r="P591" s="16" t="s">
        <v>93</v>
      </c>
      <c r="Q591" s="16">
        <v>0</v>
      </c>
      <c r="R591" s="16">
        <v>0</v>
      </c>
      <c r="S591" s="16">
        <v>2</v>
      </c>
      <c r="T591" s="16">
        <v>11</v>
      </c>
      <c r="U591" s="16">
        <v>2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16.7</v>
      </c>
      <c r="AG591" s="16">
        <v>19.3</v>
      </c>
      <c r="AH591" s="16">
        <v>2</v>
      </c>
      <c r="AI591" s="16">
        <v>13.33</v>
      </c>
      <c r="AJ591" s="16">
        <v>16.8</v>
      </c>
      <c r="AK591" s="16">
        <v>2.4</v>
      </c>
      <c r="AL591" s="16">
        <v>5.6</v>
      </c>
      <c r="AM591" s="16" t="s">
        <v>25</v>
      </c>
    </row>
    <row r="592" spans="1:39" s="16" customFormat="1" ht="11.4">
      <c r="A592" s="16" t="s">
        <v>94</v>
      </c>
      <c r="B592" s="16">
        <v>11</v>
      </c>
      <c r="C592" s="16">
        <v>0</v>
      </c>
      <c r="D592" s="16">
        <v>11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 t="s">
        <v>25</v>
      </c>
      <c r="P592" s="16" t="s">
        <v>94</v>
      </c>
      <c r="Q592" s="16">
        <v>0</v>
      </c>
      <c r="R592" s="16">
        <v>0</v>
      </c>
      <c r="S592" s="16">
        <v>1</v>
      </c>
      <c r="T592" s="16">
        <v>7</v>
      </c>
      <c r="U592" s="16">
        <v>2</v>
      </c>
      <c r="V592" s="16">
        <v>1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19.399999999999999</v>
      </c>
      <c r="AG592" s="16">
        <v>24.1</v>
      </c>
      <c r="AH592" s="16">
        <v>3</v>
      </c>
      <c r="AI592" s="16">
        <v>27.27</v>
      </c>
      <c r="AJ592" s="16">
        <v>18.7</v>
      </c>
      <c r="AK592" s="16">
        <v>3.6</v>
      </c>
      <c r="AL592" s="16">
        <v>12.7</v>
      </c>
      <c r="AM592" s="16" t="s">
        <v>25</v>
      </c>
    </row>
    <row r="593" spans="1:39" s="16" customFormat="1" ht="11.4">
      <c r="A593" s="16" t="s">
        <v>95</v>
      </c>
      <c r="B593" s="16">
        <v>15</v>
      </c>
      <c r="C593" s="16">
        <v>1</v>
      </c>
      <c r="D593" s="16">
        <v>10</v>
      </c>
      <c r="E593" s="16">
        <v>0</v>
      </c>
      <c r="F593" s="16">
        <v>4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 t="s">
        <v>25</v>
      </c>
      <c r="P593" s="16" t="s">
        <v>95</v>
      </c>
      <c r="Q593" s="16">
        <v>0</v>
      </c>
      <c r="R593" s="16">
        <v>0</v>
      </c>
      <c r="S593" s="16">
        <v>5</v>
      </c>
      <c r="T593" s="16">
        <v>6</v>
      </c>
      <c r="U593" s="16">
        <v>4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17.7</v>
      </c>
      <c r="AG593" s="16">
        <v>21.6</v>
      </c>
      <c r="AH593" s="16">
        <v>4</v>
      </c>
      <c r="AI593" s="16">
        <v>26.67</v>
      </c>
      <c r="AJ593" s="16">
        <v>18.3</v>
      </c>
      <c r="AK593" s="16">
        <v>3.5</v>
      </c>
      <c r="AL593" s="16">
        <v>12</v>
      </c>
      <c r="AM593" s="16" t="s">
        <v>25</v>
      </c>
    </row>
    <row r="594" spans="1:39" s="16" customFormat="1" ht="11.4">
      <c r="A594" s="16" t="s">
        <v>96</v>
      </c>
      <c r="B594" s="16">
        <v>19</v>
      </c>
      <c r="C594" s="16">
        <v>1</v>
      </c>
      <c r="D594" s="16">
        <v>16</v>
      </c>
      <c r="E594" s="16">
        <v>0</v>
      </c>
      <c r="F594" s="16">
        <v>2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 t="s">
        <v>25</v>
      </c>
      <c r="P594" s="16" t="s">
        <v>96</v>
      </c>
      <c r="Q594" s="16">
        <v>0</v>
      </c>
      <c r="R594" s="16">
        <v>0</v>
      </c>
      <c r="S594" s="16">
        <v>3</v>
      </c>
      <c r="T594" s="16">
        <v>5</v>
      </c>
      <c r="U594" s="16">
        <v>8</v>
      </c>
      <c r="V594" s="16">
        <v>3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20.399999999999999</v>
      </c>
      <c r="AG594" s="16">
        <v>25.1</v>
      </c>
      <c r="AH594" s="16">
        <v>11</v>
      </c>
      <c r="AI594" s="16">
        <v>57.89</v>
      </c>
      <c r="AJ594" s="16">
        <v>20.399999999999999</v>
      </c>
      <c r="AK594" s="16">
        <v>4.2</v>
      </c>
      <c r="AL594" s="16">
        <v>17.399999999999999</v>
      </c>
      <c r="AM594" s="16" t="s">
        <v>25</v>
      </c>
    </row>
    <row r="595" spans="1:39" s="16" customFormat="1" ht="11.4">
      <c r="A595" s="16" t="s">
        <v>97</v>
      </c>
      <c r="B595" s="16">
        <v>18</v>
      </c>
      <c r="C595" s="16">
        <v>0</v>
      </c>
      <c r="D595" s="16">
        <v>17</v>
      </c>
      <c r="E595" s="16">
        <v>0</v>
      </c>
      <c r="F595" s="16">
        <v>1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 t="s">
        <v>25</v>
      </c>
      <c r="P595" s="16" t="s">
        <v>97</v>
      </c>
      <c r="Q595" s="16">
        <v>0</v>
      </c>
      <c r="R595" s="16">
        <v>1</v>
      </c>
      <c r="S595" s="16">
        <v>0</v>
      </c>
      <c r="T595" s="16">
        <v>10</v>
      </c>
      <c r="U595" s="16">
        <v>6</v>
      </c>
      <c r="V595" s="16">
        <v>1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19</v>
      </c>
      <c r="AG595" s="16">
        <v>23</v>
      </c>
      <c r="AH595" s="16">
        <v>7</v>
      </c>
      <c r="AI595" s="16">
        <v>38.89</v>
      </c>
      <c r="AJ595" s="16">
        <v>19.399999999999999</v>
      </c>
      <c r="AK595" s="16">
        <v>3.9</v>
      </c>
      <c r="AL595" s="16">
        <v>15.4</v>
      </c>
      <c r="AM595" s="16" t="s">
        <v>25</v>
      </c>
    </row>
    <row r="596" spans="1:39" s="16" customFormat="1" ht="11.4">
      <c r="A596" s="16" t="s">
        <v>98</v>
      </c>
      <c r="B596" s="16">
        <v>16</v>
      </c>
      <c r="C596" s="16">
        <v>1</v>
      </c>
      <c r="D596" s="16">
        <v>14</v>
      </c>
      <c r="E596" s="16">
        <v>0</v>
      </c>
      <c r="F596" s="16">
        <v>1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 t="s">
        <v>25</v>
      </c>
      <c r="P596" s="16" t="s">
        <v>98</v>
      </c>
      <c r="Q596" s="16">
        <v>0</v>
      </c>
      <c r="R596" s="16">
        <v>0</v>
      </c>
      <c r="S596" s="16">
        <v>2</v>
      </c>
      <c r="T596" s="16">
        <v>9</v>
      </c>
      <c r="U596" s="16">
        <v>4</v>
      </c>
      <c r="V596" s="16">
        <v>0</v>
      </c>
      <c r="W596" s="16">
        <v>1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19.5</v>
      </c>
      <c r="AG596" s="16">
        <v>22.6</v>
      </c>
      <c r="AH596" s="16">
        <v>5</v>
      </c>
      <c r="AI596" s="16">
        <v>31.25</v>
      </c>
      <c r="AJ596" s="16">
        <v>19</v>
      </c>
      <c r="AK596" s="16">
        <v>4.2</v>
      </c>
      <c r="AL596" s="16">
        <v>17.3</v>
      </c>
      <c r="AM596" s="16" t="s">
        <v>25</v>
      </c>
    </row>
    <row r="597" spans="1:39" s="16" customFormat="1" ht="11.4">
      <c r="A597" s="16" t="s">
        <v>99</v>
      </c>
      <c r="B597" s="16">
        <v>18</v>
      </c>
      <c r="C597" s="16">
        <v>2</v>
      </c>
      <c r="D597" s="16">
        <v>12</v>
      </c>
      <c r="E597" s="16">
        <v>1</v>
      </c>
      <c r="F597" s="16">
        <v>3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 t="s">
        <v>25</v>
      </c>
      <c r="P597" s="16" t="s">
        <v>99</v>
      </c>
      <c r="Q597" s="16">
        <v>0</v>
      </c>
      <c r="R597" s="16">
        <v>0</v>
      </c>
      <c r="S597" s="16">
        <v>1</v>
      </c>
      <c r="T597" s="16">
        <v>9</v>
      </c>
      <c r="U597" s="16">
        <v>6</v>
      </c>
      <c r="V597" s="16">
        <v>1</v>
      </c>
      <c r="W597" s="16">
        <v>1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20.3</v>
      </c>
      <c r="AG597" s="16">
        <v>24.1</v>
      </c>
      <c r="AH597" s="16">
        <v>8</v>
      </c>
      <c r="AI597" s="16">
        <v>44.44</v>
      </c>
      <c r="AJ597" s="16">
        <v>19.3</v>
      </c>
      <c r="AK597" s="16">
        <v>4.5</v>
      </c>
      <c r="AL597" s="16">
        <v>20.100000000000001</v>
      </c>
      <c r="AM597" s="16" t="s">
        <v>25</v>
      </c>
    </row>
    <row r="598" spans="1:39" s="16" customFormat="1" ht="11.4">
      <c r="A598" s="16" t="s">
        <v>100</v>
      </c>
      <c r="B598" s="16">
        <v>14</v>
      </c>
      <c r="C598" s="16">
        <v>1</v>
      </c>
      <c r="D598" s="16">
        <v>11</v>
      </c>
      <c r="E598" s="16">
        <v>0</v>
      </c>
      <c r="F598" s="16">
        <v>2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 t="s">
        <v>25</v>
      </c>
      <c r="P598" s="16" t="s">
        <v>100</v>
      </c>
      <c r="Q598" s="16">
        <v>0</v>
      </c>
      <c r="R598" s="16">
        <v>0</v>
      </c>
      <c r="S598" s="16">
        <v>4</v>
      </c>
      <c r="T598" s="16">
        <v>6</v>
      </c>
      <c r="U598" s="16">
        <v>3</v>
      </c>
      <c r="V598" s="16">
        <v>1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18.2</v>
      </c>
      <c r="AG598" s="16">
        <v>24.1</v>
      </c>
      <c r="AH598" s="16">
        <v>4</v>
      </c>
      <c r="AI598" s="16">
        <v>28.57</v>
      </c>
      <c r="AJ598" s="16">
        <v>18.600000000000001</v>
      </c>
      <c r="AK598" s="16">
        <v>4.5</v>
      </c>
      <c r="AL598" s="16">
        <v>20.6</v>
      </c>
      <c r="AM598" s="16" t="s">
        <v>25</v>
      </c>
    </row>
    <row r="599" spans="1:39" s="16" customFormat="1" ht="11.4">
      <c r="A599" s="16" t="s">
        <v>101</v>
      </c>
      <c r="B599" s="16">
        <v>22</v>
      </c>
      <c r="C599" s="16">
        <v>0</v>
      </c>
      <c r="D599" s="16">
        <v>19</v>
      </c>
      <c r="E599" s="16">
        <v>1</v>
      </c>
      <c r="F599" s="16">
        <v>2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 t="s">
        <v>25</v>
      </c>
      <c r="P599" s="16" t="s">
        <v>101</v>
      </c>
      <c r="Q599" s="16">
        <v>0</v>
      </c>
      <c r="R599" s="16">
        <v>1</v>
      </c>
      <c r="S599" s="16">
        <v>6</v>
      </c>
      <c r="T599" s="16">
        <v>10</v>
      </c>
      <c r="U599" s="16">
        <v>5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16.7</v>
      </c>
      <c r="AG599" s="16">
        <v>21.1</v>
      </c>
      <c r="AH599" s="16">
        <v>5</v>
      </c>
      <c r="AI599" s="16">
        <v>22.73</v>
      </c>
      <c r="AJ599" s="16">
        <v>16.5</v>
      </c>
      <c r="AK599" s="16">
        <v>3.9</v>
      </c>
      <c r="AL599" s="16">
        <v>15.3</v>
      </c>
      <c r="AM599" s="16" t="s">
        <v>25</v>
      </c>
    </row>
    <row r="600" spans="1:39" s="16" customFormat="1" ht="11.4">
      <c r="A600" s="16" t="s">
        <v>102</v>
      </c>
      <c r="B600" s="16">
        <v>18</v>
      </c>
      <c r="C600" s="16">
        <v>2</v>
      </c>
      <c r="D600" s="16">
        <v>16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 t="s">
        <v>25</v>
      </c>
      <c r="P600" s="16" t="s">
        <v>102</v>
      </c>
      <c r="Q600" s="16">
        <v>0</v>
      </c>
      <c r="R600" s="16">
        <v>0</v>
      </c>
      <c r="S600" s="16">
        <v>7</v>
      </c>
      <c r="T600" s="16">
        <v>8</v>
      </c>
      <c r="U600" s="16">
        <v>2</v>
      </c>
      <c r="V600" s="16">
        <v>1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16.899999999999999</v>
      </c>
      <c r="AG600" s="16">
        <v>22.7</v>
      </c>
      <c r="AH600" s="16">
        <v>3</v>
      </c>
      <c r="AI600" s="16">
        <v>16.670000000000002</v>
      </c>
      <c r="AJ600" s="16">
        <v>15.9</v>
      </c>
      <c r="AK600" s="16">
        <v>4.0999999999999996</v>
      </c>
      <c r="AL600" s="16">
        <v>17.2</v>
      </c>
      <c r="AM600" s="16" t="s">
        <v>25</v>
      </c>
    </row>
    <row r="601" spans="1:39" s="16" customFormat="1" ht="11.4">
      <c r="A601" s="16" t="s">
        <v>103</v>
      </c>
      <c r="B601" s="16">
        <v>13</v>
      </c>
      <c r="C601" s="16">
        <v>2</v>
      </c>
      <c r="D601" s="16">
        <v>10</v>
      </c>
      <c r="E601" s="16">
        <v>0</v>
      </c>
      <c r="F601" s="16">
        <v>1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 t="s">
        <v>25</v>
      </c>
      <c r="P601" s="16" t="s">
        <v>103</v>
      </c>
      <c r="Q601" s="16">
        <v>0</v>
      </c>
      <c r="R601" s="16">
        <v>0</v>
      </c>
      <c r="S601" s="16">
        <v>1</v>
      </c>
      <c r="T601" s="16">
        <v>8</v>
      </c>
      <c r="U601" s="16">
        <v>4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18.399999999999999</v>
      </c>
      <c r="AG601" s="16">
        <v>22.8</v>
      </c>
      <c r="AH601" s="16">
        <v>4</v>
      </c>
      <c r="AI601" s="16">
        <v>30.77</v>
      </c>
      <c r="AJ601" s="16">
        <v>18.2</v>
      </c>
      <c r="AK601" s="16">
        <v>3.3</v>
      </c>
      <c r="AL601" s="16">
        <v>11.1</v>
      </c>
      <c r="AM601" s="16" t="s">
        <v>25</v>
      </c>
    </row>
    <row r="602" spans="1:39" s="16" customFormat="1" ht="11.4">
      <c r="A602" s="16" t="s">
        <v>104</v>
      </c>
      <c r="B602" s="16">
        <v>25</v>
      </c>
      <c r="C602" s="16">
        <v>2</v>
      </c>
      <c r="D602" s="16">
        <v>21</v>
      </c>
      <c r="E602" s="16">
        <v>0</v>
      </c>
      <c r="F602" s="16">
        <v>2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 t="s">
        <v>25</v>
      </c>
      <c r="P602" s="16" t="s">
        <v>104</v>
      </c>
      <c r="Q602" s="16">
        <v>0</v>
      </c>
      <c r="R602" s="16">
        <v>1</v>
      </c>
      <c r="S602" s="16">
        <v>5</v>
      </c>
      <c r="T602" s="16">
        <v>8</v>
      </c>
      <c r="U602" s="16">
        <v>10</v>
      </c>
      <c r="V602" s="16">
        <v>1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18.600000000000001</v>
      </c>
      <c r="AG602" s="16">
        <v>23.4</v>
      </c>
      <c r="AH602" s="16">
        <v>11</v>
      </c>
      <c r="AI602" s="16">
        <v>44</v>
      </c>
      <c r="AJ602" s="16">
        <v>19.399999999999999</v>
      </c>
      <c r="AK602" s="16">
        <v>4.7</v>
      </c>
      <c r="AL602" s="16">
        <v>22.4</v>
      </c>
      <c r="AM602" s="16" t="s">
        <v>25</v>
      </c>
    </row>
    <row r="603" spans="1:39" s="16" customFormat="1" ht="11.4">
      <c r="A603" s="16" t="s">
        <v>105</v>
      </c>
      <c r="B603" s="16">
        <v>14</v>
      </c>
      <c r="C603" s="16">
        <v>1</v>
      </c>
      <c r="D603" s="16">
        <v>13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 t="s">
        <v>25</v>
      </c>
      <c r="P603" s="16" t="s">
        <v>105</v>
      </c>
      <c r="Q603" s="16">
        <v>0</v>
      </c>
      <c r="R603" s="16">
        <v>0</v>
      </c>
      <c r="S603" s="16">
        <v>3</v>
      </c>
      <c r="T603" s="16">
        <v>4</v>
      </c>
      <c r="U603" s="16">
        <v>6</v>
      </c>
      <c r="V603" s="16">
        <v>0</v>
      </c>
      <c r="W603" s="16">
        <v>1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19.3</v>
      </c>
      <c r="AG603" s="16">
        <v>24.1</v>
      </c>
      <c r="AH603" s="16">
        <v>7</v>
      </c>
      <c r="AI603" s="16">
        <v>50</v>
      </c>
      <c r="AJ603" s="16">
        <v>20.2</v>
      </c>
      <c r="AK603" s="16">
        <v>5.8</v>
      </c>
      <c r="AL603" s="16">
        <v>33.299999999999997</v>
      </c>
      <c r="AM603" s="16" t="s">
        <v>25</v>
      </c>
    </row>
    <row r="604" spans="1:39" s="16" customFormat="1" ht="11.4">
      <c r="A604" s="16" t="s">
        <v>106</v>
      </c>
      <c r="B604" s="16">
        <v>24</v>
      </c>
      <c r="C604" s="16">
        <v>0</v>
      </c>
      <c r="D604" s="16">
        <v>22</v>
      </c>
      <c r="E604" s="16">
        <v>0</v>
      </c>
      <c r="F604" s="16">
        <v>2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 t="s">
        <v>25</v>
      </c>
      <c r="P604" s="16" t="s">
        <v>106</v>
      </c>
      <c r="Q604" s="16">
        <v>0</v>
      </c>
      <c r="R604" s="16">
        <v>0</v>
      </c>
      <c r="S604" s="16">
        <v>4</v>
      </c>
      <c r="T604" s="16">
        <v>14</v>
      </c>
      <c r="U604" s="16">
        <v>6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17.600000000000001</v>
      </c>
      <c r="AG604" s="16">
        <v>21.7</v>
      </c>
      <c r="AH604" s="16">
        <v>6</v>
      </c>
      <c r="AI604" s="16">
        <v>25</v>
      </c>
      <c r="AJ604" s="16">
        <v>17.399999999999999</v>
      </c>
      <c r="AK604" s="16">
        <v>3.3</v>
      </c>
      <c r="AL604" s="16">
        <v>11</v>
      </c>
      <c r="AM604" s="16" t="s">
        <v>25</v>
      </c>
    </row>
    <row r="605" spans="1:39" s="16" customFormat="1" ht="11.4">
      <c r="A605" s="16" t="s">
        <v>107</v>
      </c>
      <c r="B605" s="16">
        <v>18</v>
      </c>
      <c r="C605" s="16">
        <v>1</v>
      </c>
      <c r="D605" s="16">
        <v>16</v>
      </c>
      <c r="E605" s="16">
        <v>0</v>
      </c>
      <c r="F605" s="16">
        <v>1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 t="s">
        <v>25</v>
      </c>
      <c r="P605" s="16" t="s">
        <v>107</v>
      </c>
      <c r="Q605" s="16">
        <v>0</v>
      </c>
      <c r="R605" s="16">
        <v>0</v>
      </c>
      <c r="S605" s="16">
        <v>3</v>
      </c>
      <c r="T605" s="16">
        <v>10</v>
      </c>
      <c r="U605" s="16">
        <v>5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17.899999999999999</v>
      </c>
      <c r="AG605" s="16">
        <v>21.2</v>
      </c>
      <c r="AH605" s="16">
        <v>5</v>
      </c>
      <c r="AI605" s="16">
        <v>27.78</v>
      </c>
      <c r="AJ605" s="16">
        <v>18.899999999999999</v>
      </c>
      <c r="AK605" s="16">
        <v>3.7</v>
      </c>
      <c r="AL605" s="16">
        <v>13.4</v>
      </c>
      <c r="AM605" s="16" t="s">
        <v>25</v>
      </c>
    </row>
    <row r="606" spans="1:39" s="16" customFormat="1" ht="11.4">
      <c r="A606" s="16" t="s">
        <v>108</v>
      </c>
      <c r="B606" s="16">
        <v>18</v>
      </c>
      <c r="C606" s="16">
        <v>1</v>
      </c>
      <c r="D606" s="16">
        <v>17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 t="s">
        <v>25</v>
      </c>
      <c r="P606" s="16" t="s">
        <v>108</v>
      </c>
      <c r="Q606" s="16">
        <v>0</v>
      </c>
      <c r="R606" s="16">
        <v>0</v>
      </c>
      <c r="S606" s="16">
        <v>1</v>
      </c>
      <c r="T606" s="16">
        <v>10</v>
      </c>
      <c r="U606" s="16">
        <v>7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19.399999999999999</v>
      </c>
      <c r="AG606" s="16">
        <v>22.9</v>
      </c>
      <c r="AH606" s="16">
        <v>7</v>
      </c>
      <c r="AI606" s="16">
        <v>38.89</v>
      </c>
      <c r="AJ606" s="16">
        <v>19.5</v>
      </c>
      <c r="AK606" s="16">
        <v>3.1</v>
      </c>
      <c r="AL606" s="16">
        <v>9.4</v>
      </c>
      <c r="AM606" s="16" t="s">
        <v>25</v>
      </c>
    </row>
    <row r="607" spans="1:39" s="16" customFormat="1" ht="11.4">
      <c r="A607" s="16" t="s">
        <v>109</v>
      </c>
      <c r="B607" s="16">
        <v>12</v>
      </c>
      <c r="C607" s="16">
        <v>1</v>
      </c>
      <c r="D607" s="16">
        <v>10</v>
      </c>
      <c r="E607" s="16">
        <v>0</v>
      </c>
      <c r="F607" s="16">
        <v>1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 t="s">
        <v>25</v>
      </c>
      <c r="P607" s="16" t="s">
        <v>109</v>
      </c>
      <c r="Q607" s="16">
        <v>0</v>
      </c>
      <c r="R607" s="16">
        <v>1</v>
      </c>
      <c r="S607" s="16">
        <v>1</v>
      </c>
      <c r="T607" s="16">
        <v>8</v>
      </c>
      <c r="U607" s="16">
        <v>2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16.399999999999999</v>
      </c>
      <c r="AG607" s="16">
        <v>20.2</v>
      </c>
      <c r="AH607" s="16">
        <v>2</v>
      </c>
      <c r="AI607" s="16">
        <v>16.670000000000002</v>
      </c>
      <c r="AJ607" s="16">
        <v>17.100000000000001</v>
      </c>
      <c r="AK607" s="16">
        <v>4.5</v>
      </c>
      <c r="AL607" s="16">
        <v>19.899999999999999</v>
      </c>
      <c r="AM607" s="16" t="s">
        <v>25</v>
      </c>
    </row>
    <row r="608" spans="1:39" s="16" customFormat="1" ht="11.4">
      <c r="A608" s="16" t="s">
        <v>110</v>
      </c>
      <c r="B608" s="16">
        <v>16</v>
      </c>
      <c r="C608" s="16">
        <v>0</v>
      </c>
      <c r="D608" s="16">
        <v>16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 t="s">
        <v>25</v>
      </c>
      <c r="P608" s="16" t="s">
        <v>110</v>
      </c>
      <c r="Q608" s="16">
        <v>0</v>
      </c>
      <c r="R608" s="16">
        <v>0</v>
      </c>
      <c r="S608" s="16">
        <v>6</v>
      </c>
      <c r="T608" s="16">
        <v>10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15.8</v>
      </c>
      <c r="AG608" s="16">
        <v>18.8</v>
      </c>
      <c r="AH608" s="16">
        <v>0</v>
      </c>
      <c r="AI608" s="16">
        <v>0</v>
      </c>
      <c r="AJ608" s="16">
        <v>16.2</v>
      </c>
      <c r="AK608" s="16">
        <v>2.7</v>
      </c>
      <c r="AL608" s="16">
        <v>7.5</v>
      </c>
      <c r="AM608" s="16" t="s">
        <v>25</v>
      </c>
    </row>
    <row r="609" spans="1:39" s="16" customFormat="1" ht="11.4">
      <c r="A609" s="16" t="s">
        <v>111</v>
      </c>
      <c r="B609" s="16">
        <v>14</v>
      </c>
      <c r="C609" s="16">
        <v>2</v>
      </c>
      <c r="D609" s="16">
        <v>11</v>
      </c>
      <c r="E609" s="16">
        <v>0</v>
      </c>
      <c r="F609" s="16">
        <v>1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 t="s">
        <v>25</v>
      </c>
      <c r="P609" s="16" t="s">
        <v>111</v>
      </c>
      <c r="Q609" s="16">
        <v>0</v>
      </c>
      <c r="R609" s="16">
        <v>0</v>
      </c>
      <c r="S609" s="16">
        <v>2</v>
      </c>
      <c r="T609" s="16">
        <v>8</v>
      </c>
      <c r="U609" s="16">
        <v>3</v>
      </c>
      <c r="V609" s="16">
        <v>0</v>
      </c>
      <c r="W609" s="16">
        <v>0</v>
      </c>
      <c r="X609" s="16">
        <v>1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18.7</v>
      </c>
      <c r="AG609" s="16">
        <v>22.1</v>
      </c>
      <c r="AH609" s="16">
        <v>4</v>
      </c>
      <c r="AI609" s="16">
        <v>28.57</v>
      </c>
      <c r="AJ609" s="16">
        <v>17.100000000000001</v>
      </c>
      <c r="AK609" s="16">
        <v>5.6</v>
      </c>
      <c r="AL609" s="16">
        <v>31.8</v>
      </c>
      <c r="AM609" s="16" t="s">
        <v>25</v>
      </c>
    </row>
    <row r="610" spans="1:39" s="16" customFormat="1" ht="11.4">
      <c r="A610" s="16" t="s">
        <v>112</v>
      </c>
      <c r="B610" s="16">
        <v>10</v>
      </c>
      <c r="C610" s="16">
        <v>0</v>
      </c>
      <c r="D610" s="16">
        <v>9</v>
      </c>
      <c r="E610" s="16">
        <v>0</v>
      </c>
      <c r="F610" s="16">
        <v>0</v>
      </c>
      <c r="G610" s="16">
        <v>1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 t="s">
        <v>25</v>
      </c>
      <c r="P610" s="16" t="s">
        <v>112</v>
      </c>
      <c r="Q610" s="16">
        <v>0</v>
      </c>
      <c r="R610" s="16">
        <v>0</v>
      </c>
      <c r="S610" s="16">
        <v>1</v>
      </c>
      <c r="T610" s="16">
        <v>6</v>
      </c>
      <c r="U610" s="16">
        <v>3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18.399999999999999</v>
      </c>
      <c r="AG610" s="16" t="s">
        <v>151</v>
      </c>
      <c r="AH610" s="16">
        <v>3</v>
      </c>
      <c r="AI610" s="16">
        <v>30</v>
      </c>
      <c r="AJ610" s="16" t="s">
        <v>151</v>
      </c>
      <c r="AK610" s="16">
        <v>2.5</v>
      </c>
      <c r="AL610" s="16">
        <v>6</v>
      </c>
      <c r="AM610" s="16" t="s">
        <v>25</v>
      </c>
    </row>
    <row r="611" spans="1:39" s="16" customFormat="1" ht="11.4">
      <c r="A611" s="16" t="s">
        <v>113</v>
      </c>
      <c r="B611" s="16">
        <v>12</v>
      </c>
      <c r="C611" s="16">
        <v>0</v>
      </c>
      <c r="D611" s="16">
        <v>11</v>
      </c>
      <c r="E611" s="16">
        <v>0</v>
      </c>
      <c r="F611" s="16">
        <v>1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 t="s">
        <v>25</v>
      </c>
      <c r="P611" s="16" t="s">
        <v>113</v>
      </c>
      <c r="Q611" s="16">
        <v>0</v>
      </c>
      <c r="R611" s="16">
        <v>0</v>
      </c>
      <c r="S611" s="16">
        <v>4</v>
      </c>
      <c r="T611" s="16">
        <v>2</v>
      </c>
      <c r="U611" s="16">
        <v>4</v>
      </c>
      <c r="V611" s="16">
        <v>2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19.3</v>
      </c>
      <c r="AG611" s="16">
        <v>25.2</v>
      </c>
      <c r="AH611" s="16">
        <v>6</v>
      </c>
      <c r="AI611" s="16">
        <v>50</v>
      </c>
      <c r="AJ611" s="16">
        <v>19.600000000000001</v>
      </c>
      <c r="AK611" s="16">
        <v>4.8</v>
      </c>
      <c r="AL611" s="16">
        <v>22.6</v>
      </c>
      <c r="AM611" s="16" t="s">
        <v>25</v>
      </c>
    </row>
    <row r="612" spans="1:39" s="16" customFormat="1" ht="11.4">
      <c r="A612" s="16" t="s">
        <v>114</v>
      </c>
      <c r="B612" s="16">
        <v>17</v>
      </c>
      <c r="C612" s="16">
        <v>1</v>
      </c>
      <c r="D612" s="16">
        <v>14</v>
      </c>
      <c r="E612" s="16">
        <v>0</v>
      </c>
      <c r="F612" s="16">
        <v>1</v>
      </c>
      <c r="G612" s="16">
        <v>1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 t="s">
        <v>25</v>
      </c>
      <c r="P612" s="16" t="s">
        <v>114</v>
      </c>
      <c r="Q612" s="16">
        <v>0</v>
      </c>
      <c r="R612" s="16">
        <v>0</v>
      </c>
      <c r="S612" s="16">
        <v>1</v>
      </c>
      <c r="T612" s="16">
        <v>10</v>
      </c>
      <c r="U612" s="16">
        <v>6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18.899999999999999</v>
      </c>
      <c r="AG612" s="16">
        <v>23.1</v>
      </c>
      <c r="AH612" s="16">
        <v>6</v>
      </c>
      <c r="AI612" s="16">
        <v>35.29</v>
      </c>
      <c r="AJ612" s="16">
        <v>18.5</v>
      </c>
      <c r="AK612" s="16">
        <v>3.2</v>
      </c>
      <c r="AL612" s="16">
        <v>10.5</v>
      </c>
      <c r="AM612" s="16" t="s">
        <v>25</v>
      </c>
    </row>
    <row r="613" spans="1:39" s="16" customFormat="1" ht="11.4">
      <c r="A613" s="16" t="s">
        <v>115</v>
      </c>
      <c r="B613" s="16">
        <v>13</v>
      </c>
      <c r="C613" s="16">
        <v>0</v>
      </c>
      <c r="D613" s="16">
        <v>12</v>
      </c>
      <c r="E613" s="16">
        <v>0</v>
      </c>
      <c r="F613" s="16">
        <v>1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 t="s">
        <v>25</v>
      </c>
      <c r="P613" s="16" t="s">
        <v>115</v>
      </c>
      <c r="Q613" s="16">
        <v>0</v>
      </c>
      <c r="R613" s="16">
        <v>0</v>
      </c>
      <c r="S613" s="16">
        <v>2</v>
      </c>
      <c r="T613" s="16">
        <v>6</v>
      </c>
      <c r="U613" s="16">
        <v>4</v>
      </c>
      <c r="V613" s="16">
        <v>1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18.600000000000001</v>
      </c>
      <c r="AG613" s="16">
        <v>21</v>
      </c>
      <c r="AH613" s="16">
        <v>5</v>
      </c>
      <c r="AI613" s="16">
        <v>38.46</v>
      </c>
      <c r="AJ613" s="16">
        <v>18.8</v>
      </c>
      <c r="AK613" s="16">
        <v>3.4</v>
      </c>
      <c r="AL613" s="16">
        <v>11.8</v>
      </c>
      <c r="AM613" s="16" t="s">
        <v>25</v>
      </c>
    </row>
    <row r="614" spans="1:39" s="16" customFormat="1" ht="11.4">
      <c r="A614" s="16" t="s">
        <v>116</v>
      </c>
      <c r="B614" s="16">
        <v>10</v>
      </c>
      <c r="C614" s="16">
        <v>0</v>
      </c>
      <c r="D614" s="16">
        <v>7</v>
      </c>
      <c r="E614" s="16">
        <v>1</v>
      </c>
      <c r="F614" s="16">
        <v>1</v>
      </c>
      <c r="G614" s="16">
        <v>1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 t="s">
        <v>25</v>
      </c>
      <c r="P614" s="16" t="s">
        <v>116</v>
      </c>
      <c r="Q614" s="16">
        <v>0</v>
      </c>
      <c r="R614" s="16">
        <v>0</v>
      </c>
      <c r="S614" s="16">
        <v>1</v>
      </c>
      <c r="T614" s="16">
        <v>3</v>
      </c>
      <c r="U614" s="16">
        <v>5</v>
      </c>
      <c r="V614" s="16">
        <v>1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19.8</v>
      </c>
      <c r="AG614" s="16" t="s">
        <v>151</v>
      </c>
      <c r="AH614" s="16">
        <v>6</v>
      </c>
      <c r="AI614" s="16">
        <v>60</v>
      </c>
      <c r="AJ614" s="16" t="s">
        <v>151</v>
      </c>
      <c r="AK614" s="16">
        <v>4.2</v>
      </c>
      <c r="AL614" s="16">
        <v>17.8</v>
      </c>
      <c r="AM614" s="16" t="s">
        <v>25</v>
      </c>
    </row>
    <row r="615" spans="1:39" s="16" customFormat="1" ht="11.4">
      <c r="A615" s="16" t="s">
        <v>117</v>
      </c>
      <c r="B615" s="16">
        <v>13</v>
      </c>
      <c r="C615" s="16">
        <v>2</v>
      </c>
      <c r="D615" s="16">
        <v>10</v>
      </c>
      <c r="E615" s="16">
        <v>0</v>
      </c>
      <c r="F615" s="16">
        <v>1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 t="s">
        <v>25</v>
      </c>
      <c r="P615" s="16" t="s">
        <v>117</v>
      </c>
      <c r="Q615" s="16">
        <v>0</v>
      </c>
      <c r="R615" s="16">
        <v>1</v>
      </c>
      <c r="S615" s="16">
        <v>2</v>
      </c>
      <c r="T615" s="16">
        <v>4</v>
      </c>
      <c r="U615" s="16">
        <v>4</v>
      </c>
      <c r="V615" s="16">
        <v>2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19</v>
      </c>
      <c r="AG615" s="16">
        <v>25.8</v>
      </c>
      <c r="AH615" s="16">
        <v>6</v>
      </c>
      <c r="AI615" s="16">
        <v>46.15</v>
      </c>
      <c r="AJ615" s="16">
        <v>20</v>
      </c>
      <c r="AK615" s="16">
        <v>5.5</v>
      </c>
      <c r="AL615" s="16">
        <v>30.3</v>
      </c>
      <c r="AM615" s="16" t="s">
        <v>25</v>
      </c>
    </row>
    <row r="616" spans="1:39" s="16" customFormat="1" ht="11.4">
      <c r="A616" s="16" t="s">
        <v>118</v>
      </c>
      <c r="B616" s="16">
        <v>13</v>
      </c>
      <c r="C616" s="16">
        <v>1</v>
      </c>
      <c r="D616" s="16">
        <v>12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 t="s">
        <v>25</v>
      </c>
      <c r="P616" s="16" t="s">
        <v>118</v>
      </c>
      <c r="Q616" s="16">
        <v>0</v>
      </c>
      <c r="R616" s="16">
        <v>0</v>
      </c>
      <c r="S616" s="16">
        <v>4</v>
      </c>
      <c r="T616" s="16">
        <v>8</v>
      </c>
      <c r="U616" s="16">
        <v>0</v>
      </c>
      <c r="V616" s="16">
        <v>0</v>
      </c>
      <c r="W616" s="16">
        <v>1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16.2</v>
      </c>
      <c r="AG616" s="16">
        <v>17.7</v>
      </c>
      <c r="AH616" s="16">
        <v>1</v>
      </c>
      <c r="AI616" s="16">
        <v>7.6920000000000002</v>
      </c>
      <c r="AJ616" s="16">
        <v>15.8</v>
      </c>
      <c r="AK616" s="16">
        <v>5.3</v>
      </c>
      <c r="AL616" s="16">
        <v>28.1</v>
      </c>
      <c r="AM616" s="16" t="s">
        <v>25</v>
      </c>
    </row>
    <row r="617" spans="1:39" s="16" customFormat="1" ht="11.4">
      <c r="A617" s="16" t="s">
        <v>119</v>
      </c>
      <c r="B617" s="16">
        <v>16</v>
      </c>
      <c r="C617" s="16">
        <v>1</v>
      </c>
      <c r="D617" s="16">
        <v>13</v>
      </c>
      <c r="E617" s="16">
        <v>0</v>
      </c>
      <c r="F617" s="16">
        <v>2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 t="s">
        <v>25</v>
      </c>
      <c r="P617" s="16" t="s">
        <v>119</v>
      </c>
      <c r="Q617" s="16">
        <v>0</v>
      </c>
      <c r="R617" s="16">
        <v>1</v>
      </c>
      <c r="S617" s="16">
        <v>2</v>
      </c>
      <c r="T617" s="16">
        <v>8</v>
      </c>
      <c r="U617" s="16">
        <v>5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18.399999999999999</v>
      </c>
      <c r="AG617" s="16">
        <v>24.2</v>
      </c>
      <c r="AH617" s="16">
        <v>5</v>
      </c>
      <c r="AI617" s="16">
        <v>31.25</v>
      </c>
      <c r="AJ617" s="16">
        <v>17.399999999999999</v>
      </c>
      <c r="AK617" s="16">
        <v>4.3</v>
      </c>
      <c r="AL617" s="16">
        <v>18.2</v>
      </c>
      <c r="AM617" s="16" t="s">
        <v>25</v>
      </c>
    </row>
    <row r="618" spans="1:39" s="16" customFormat="1" ht="11.4">
      <c r="A618" s="16" t="s">
        <v>120</v>
      </c>
      <c r="B618" s="16">
        <v>14</v>
      </c>
      <c r="C618" s="16">
        <v>0</v>
      </c>
      <c r="D618" s="16">
        <v>14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 t="s">
        <v>25</v>
      </c>
      <c r="P618" s="16" t="s">
        <v>120</v>
      </c>
      <c r="Q618" s="16">
        <v>0</v>
      </c>
      <c r="R618" s="16">
        <v>2</v>
      </c>
      <c r="S618" s="16">
        <v>5</v>
      </c>
      <c r="T618" s="16">
        <v>5</v>
      </c>
      <c r="U618" s="16">
        <v>2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15.8</v>
      </c>
      <c r="AG618" s="16">
        <v>21.6</v>
      </c>
      <c r="AH618" s="16">
        <v>2</v>
      </c>
      <c r="AI618" s="16">
        <v>14.29</v>
      </c>
      <c r="AJ618" s="16">
        <v>15.2</v>
      </c>
      <c r="AK618" s="16">
        <v>4.0999999999999996</v>
      </c>
      <c r="AL618" s="16">
        <v>17</v>
      </c>
      <c r="AM618" s="16" t="s">
        <v>25</v>
      </c>
    </row>
    <row r="619" spans="1:39" s="16" customFormat="1" ht="11.4">
      <c r="A619" s="16" t="s">
        <v>121</v>
      </c>
      <c r="B619" s="16">
        <v>17</v>
      </c>
      <c r="C619" s="16">
        <v>1</v>
      </c>
      <c r="D619" s="16">
        <v>14</v>
      </c>
      <c r="E619" s="16">
        <v>0</v>
      </c>
      <c r="F619" s="16">
        <v>1</v>
      </c>
      <c r="G619" s="16">
        <v>1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 t="s">
        <v>25</v>
      </c>
      <c r="P619" s="16" t="s">
        <v>121</v>
      </c>
      <c r="Q619" s="16">
        <v>0</v>
      </c>
      <c r="R619" s="16">
        <v>0</v>
      </c>
      <c r="S619" s="16">
        <v>0</v>
      </c>
      <c r="T619" s="16">
        <v>9</v>
      </c>
      <c r="U619" s="16">
        <v>7</v>
      </c>
      <c r="V619" s="16">
        <v>0</v>
      </c>
      <c r="W619" s="16">
        <v>1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20.399999999999999</v>
      </c>
      <c r="AG619" s="16">
        <v>23.5</v>
      </c>
      <c r="AH619" s="16">
        <v>8</v>
      </c>
      <c r="AI619" s="16">
        <v>47.06</v>
      </c>
      <c r="AJ619" s="16">
        <v>19.600000000000001</v>
      </c>
      <c r="AK619" s="16">
        <v>3.7</v>
      </c>
      <c r="AL619" s="16">
        <v>13.9</v>
      </c>
      <c r="AM619" s="16" t="s">
        <v>25</v>
      </c>
    </row>
    <row r="620" spans="1:39" s="16" customFormat="1" ht="11.4">
      <c r="A620" s="16" t="s">
        <v>122</v>
      </c>
      <c r="B620" s="16">
        <v>17</v>
      </c>
      <c r="C620" s="16">
        <v>2</v>
      </c>
      <c r="D620" s="16">
        <v>12</v>
      </c>
      <c r="E620" s="16">
        <v>0</v>
      </c>
      <c r="F620" s="16">
        <v>1</v>
      </c>
      <c r="G620" s="16">
        <v>2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 t="s">
        <v>25</v>
      </c>
      <c r="P620" s="16" t="s">
        <v>122</v>
      </c>
      <c r="Q620" s="16">
        <v>0</v>
      </c>
      <c r="R620" s="16">
        <v>1</v>
      </c>
      <c r="S620" s="16">
        <v>3</v>
      </c>
      <c r="T620" s="16">
        <v>5</v>
      </c>
      <c r="U620" s="16">
        <v>7</v>
      </c>
      <c r="V620" s="16">
        <v>1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18.399999999999999</v>
      </c>
      <c r="AG620" s="16">
        <v>22.8</v>
      </c>
      <c r="AH620" s="16">
        <v>8</v>
      </c>
      <c r="AI620" s="16">
        <v>47.06</v>
      </c>
      <c r="AJ620" s="16">
        <v>19.600000000000001</v>
      </c>
      <c r="AK620" s="16">
        <v>4.9000000000000004</v>
      </c>
      <c r="AL620" s="16">
        <v>24.1</v>
      </c>
      <c r="AM620" s="16" t="s">
        <v>25</v>
      </c>
    </row>
    <row r="621" spans="1:39" s="16" customFormat="1" ht="11.4">
      <c r="A621" s="16" t="s">
        <v>123</v>
      </c>
      <c r="B621" s="16">
        <v>16</v>
      </c>
      <c r="C621" s="16">
        <v>2</v>
      </c>
      <c r="D621" s="16">
        <v>13</v>
      </c>
      <c r="E621" s="16">
        <v>0</v>
      </c>
      <c r="F621" s="16">
        <v>0</v>
      </c>
      <c r="G621" s="16">
        <v>1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 t="s">
        <v>25</v>
      </c>
      <c r="P621" s="16" t="s">
        <v>123</v>
      </c>
      <c r="Q621" s="16">
        <v>0</v>
      </c>
      <c r="R621" s="16">
        <v>1</v>
      </c>
      <c r="S621" s="16">
        <v>1</v>
      </c>
      <c r="T621" s="16">
        <v>4</v>
      </c>
      <c r="U621" s="16">
        <v>8</v>
      </c>
      <c r="V621" s="16">
        <v>2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20.100000000000001</v>
      </c>
      <c r="AG621" s="16">
        <v>25.5</v>
      </c>
      <c r="AH621" s="16">
        <v>10</v>
      </c>
      <c r="AI621" s="16">
        <v>62.5</v>
      </c>
      <c r="AJ621" s="16">
        <v>20.6</v>
      </c>
      <c r="AK621" s="16">
        <v>5.2</v>
      </c>
      <c r="AL621" s="16">
        <v>26.8</v>
      </c>
      <c r="AM621" s="16" t="s">
        <v>25</v>
      </c>
    </row>
    <row r="622" spans="1:39" s="16" customFormat="1" ht="11.4">
      <c r="A622" s="16" t="s">
        <v>124</v>
      </c>
      <c r="B622" s="16">
        <v>17</v>
      </c>
      <c r="C622" s="16">
        <v>4</v>
      </c>
      <c r="D622" s="16">
        <v>12</v>
      </c>
      <c r="E622" s="16">
        <v>0</v>
      </c>
      <c r="F622" s="16">
        <v>0</v>
      </c>
      <c r="G622" s="16">
        <v>1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 t="s">
        <v>25</v>
      </c>
      <c r="P622" s="16" t="s">
        <v>124</v>
      </c>
      <c r="Q622" s="16">
        <v>0</v>
      </c>
      <c r="R622" s="16">
        <v>0</v>
      </c>
      <c r="S622" s="16">
        <v>0</v>
      </c>
      <c r="T622" s="16">
        <v>5</v>
      </c>
      <c r="U622" s="16">
        <v>8</v>
      </c>
      <c r="V622" s="16">
        <v>4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22.4</v>
      </c>
      <c r="AG622" s="16">
        <v>27.9</v>
      </c>
      <c r="AH622" s="16">
        <v>12</v>
      </c>
      <c r="AI622" s="16">
        <v>70.59</v>
      </c>
      <c r="AJ622" s="16">
        <v>22</v>
      </c>
      <c r="AK622" s="16">
        <v>4</v>
      </c>
      <c r="AL622" s="16">
        <v>16.399999999999999</v>
      </c>
      <c r="AM622" s="16" t="s">
        <v>25</v>
      </c>
    </row>
    <row r="623" spans="1:39" s="16" customFormat="1" ht="11.4">
      <c r="A623" s="16" t="s">
        <v>125</v>
      </c>
      <c r="B623" s="16">
        <v>19</v>
      </c>
      <c r="C623" s="16">
        <v>3</v>
      </c>
      <c r="D623" s="16">
        <v>16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 t="s">
        <v>25</v>
      </c>
      <c r="P623" s="16" t="s">
        <v>125</v>
      </c>
      <c r="Q623" s="16">
        <v>0</v>
      </c>
      <c r="R623" s="16">
        <v>0</v>
      </c>
      <c r="S623" s="16">
        <v>4</v>
      </c>
      <c r="T623" s="16">
        <v>7</v>
      </c>
      <c r="U623" s="16">
        <v>6</v>
      </c>
      <c r="V623" s="16">
        <v>2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18.899999999999999</v>
      </c>
      <c r="AG623" s="16">
        <v>24.1</v>
      </c>
      <c r="AH623" s="16">
        <v>8</v>
      </c>
      <c r="AI623" s="16">
        <v>42.11</v>
      </c>
      <c r="AJ623" s="16">
        <v>18.7</v>
      </c>
      <c r="AK623" s="16">
        <v>5.0999999999999996</v>
      </c>
      <c r="AL623" s="16">
        <v>25.9</v>
      </c>
      <c r="AM623" s="16" t="s">
        <v>25</v>
      </c>
    </row>
    <row r="624" spans="1:39" s="16" customFormat="1" ht="11.4">
      <c r="A624" s="16" t="s">
        <v>126</v>
      </c>
      <c r="B624" s="16">
        <v>22</v>
      </c>
      <c r="C624" s="16">
        <v>3</v>
      </c>
      <c r="D624" s="16">
        <v>17</v>
      </c>
      <c r="E624" s="16">
        <v>1</v>
      </c>
      <c r="F624" s="16">
        <v>0</v>
      </c>
      <c r="G624" s="16">
        <v>1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 t="s">
        <v>25</v>
      </c>
      <c r="P624" s="16" t="s">
        <v>126</v>
      </c>
      <c r="Q624" s="16">
        <v>0</v>
      </c>
      <c r="R624" s="16">
        <v>0</v>
      </c>
      <c r="S624" s="16">
        <v>5</v>
      </c>
      <c r="T624" s="16">
        <v>9</v>
      </c>
      <c r="U624" s="16">
        <v>7</v>
      </c>
      <c r="V624" s="16">
        <v>0</v>
      </c>
      <c r="W624" s="16">
        <v>1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18</v>
      </c>
      <c r="AG624" s="16">
        <v>20.100000000000001</v>
      </c>
      <c r="AH624" s="16">
        <v>8</v>
      </c>
      <c r="AI624" s="16">
        <v>36.36</v>
      </c>
      <c r="AJ624" s="16">
        <v>17.5</v>
      </c>
      <c r="AK624" s="16">
        <v>4.4000000000000004</v>
      </c>
      <c r="AL624" s="16">
        <v>19.8</v>
      </c>
      <c r="AM624" s="16" t="s">
        <v>25</v>
      </c>
    </row>
    <row r="625" spans="1:39" s="16" customFormat="1" ht="11.4">
      <c r="A625" s="16" t="s">
        <v>127</v>
      </c>
      <c r="B625" s="16">
        <v>16</v>
      </c>
      <c r="C625" s="16">
        <v>4</v>
      </c>
      <c r="D625" s="16">
        <v>10</v>
      </c>
      <c r="E625" s="16">
        <v>0</v>
      </c>
      <c r="F625" s="16">
        <v>1</v>
      </c>
      <c r="G625" s="16">
        <v>1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 t="s">
        <v>25</v>
      </c>
      <c r="P625" s="16" t="s">
        <v>127</v>
      </c>
      <c r="Q625" s="16">
        <v>0</v>
      </c>
      <c r="R625" s="16">
        <v>0</v>
      </c>
      <c r="S625" s="16">
        <v>3</v>
      </c>
      <c r="T625" s="16">
        <v>4</v>
      </c>
      <c r="U625" s="16">
        <v>6</v>
      </c>
      <c r="V625" s="16">
        <v>2</v>
      </c>
      <c r="W625" s="16">
        <v>1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20</v>
      </c>
      <c r="AG625" s="16">
        <v>25.5</v>
      </c>
      <c r="AH625" s="16">
        <v>9</v>
      </c>
      <c r="AI625" s="16">
        <v>56.25</v>
      </c>
      <c r="AJ625" s="16">
        <v>20.7</v>
      </c>
      <c r="AK625" s="16">
        <v>5.5</v>
      </c>
      <c r="AL625" s="16">
        <v>29.9</v>
      </c>
      <c r="AM625" s="16" t="s">
        <v>25</v>
      </c>
    </row>
    <row r="626" spans="1:39" s="16" customFormat="1" ht="11.4">
      <c r="A626" s="16" t="s">
        <v>128</v>
      </c>
      <c r="B626" s="16">
        <v>17</v>
      </c>
      <c r="C626" s="16">
        <v>1</v>
      </c>
      <c r="D626" s="16">
        <v>16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 t="s">
        <v>25</v>
      </c>
      <c r="P626" s="16" t="s">
        <v>128</v>
      </c>
      <c r="Q626" s="16">
        <v>0</v>
      </c>
      <c r="R626" s="16">
        <v>1</v>
      </c>
      <c r="S626" s="16">
        <v>5</v>
      </c>
      <c r="T626" s="16">
        <v>6</v>
      </c>
      <c r="U626" s="16">
        <v>4</v>
      </c>
      <c r="V626" s="16">
        <v>1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17.2</v>
      </c>
      <c r="AG626" s="16">
        <v>23.7</v>
      </c>
      <c r="AH626" s="16">
        <v>5</v>
      </c>
      <c r="AI626" s="16">
        <v>29.41</v>
      </c>
      <c r="AJ626" s="16">
        <v>16.899999999999999</v>
      </c>
      <c r="AK626" s="16">
        <v>5.0999999999999996</v>
      </c>
      <c r="AL626" s="16">
        <v>26.3</v>
      </c>
      <c r="AM626" s="16" t="s">
        <v>25</v>
      </c>
    </row>
    <row r="627" spans="1:39" s="16" customFormat="1" ht="11.4">
      <c r="A627" s="16" t="s">
        <v>129</v>
      </c>
      <c r="B627" s="16">
        <v>25</v>
      </c>
      <c r="C627" s="16">
        <v>1</v>
      </c>
      <c r="D627" s="16">
        <v>23</v>
      </c>
      <c r="E627" s="16">
        <v>0</v>
      </c>
      <c r="F627" s="16">
        <v>1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 t="s">
        <v>25</v>
      </c>
      <c r="P627" s="16" t="s">
        <v>129</v>
      </c>
      <c r="Q627" s="16">
        <v>0</v>
      </c>
      <c r="R627" s="16">
        <v>0</v>
      </c>
      <c r="S627" s="16">
        <v>4</v>
      </c>
      <c r="T627" s="16">
        <v>13</v>
      </c>
      <c r="U627" s="16">
        <v>7</v>
      </c>
      <c r="V627" s="16">
        <v>1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19.2</v>
      </c>
      <c r="AG627" s="16">
        <v>24.6</v>
      </c>
      <c r="AH627" s="16">
        <v>8</v>
      </c>
      <c r="AI627" s="16">
        <v>32</v>
      </c>
      <c r="AJ627" s="16">
        <v>19.5</v>
      </c>
      <c r="AK627" s="16">
        <v>4</v>
      </c>
      <c r="AL627" s="16">
        <v>16.2</v>
      </c>
      <c r="AM627" s="16" t="s">
        <v>25</v>
      </c>
    </row>
    <row r="628" spans="1:39" s="16" customFormat="1" ht="11.4">
      <c r="A628" s="16" t="s">
        <v>130</v>
      </c>
      <c r="B628" s="16">
        <v>24</v>
      </c>
      <c r="C628" s="16">
        <v>3</v>
      </c>
      <c r="D628" s="16">
        <v>20</v>
      </c>
      <c r="E628" s="16">
        <v>0</v>
      </c>
      <c r="F628" s="16">
        <v>1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 t="s">
        <v>25</v>
      </c>
      <c r="P628" s="16" t="s">
        <v>130</v>
      </c>
      <c r="Q628" s="16">
        <v>0</v>
      </c>
      <c r="R628" s="16">
        <v>3</v>
      </c>
      <c r="S628" s="16">
        <v>4</v>
      </c>
      <c r="T628" s="16">
        <v>12</v>
      </c>
      <c r="U628" s="16">
        <v>5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16</v>
      </c>
      <c r="AG628" s="16">
        <v>20.2</v>
      </c>
      <c r="AH628" s="16">
        <v>5</v>
      </c>
      <c r="AI628" s="16">
        <v>20.83</v>
      </c>
      <c r="AJ628" s="16">
        <v>16.2</v>
      </c>
      <c r="AK628" s="16">
        <v>4.0999999999999996</v>
      </c>
      <c r="AL628" s="16">
        <v>16.899999999999999</v>
      </c>
      <c r="AM628" s="16" t="s">
        <v>25</v>
      </c>
    </row>
    <row r="629" spans="1:39" s="16" customFormat="1" ht="11.4">
      <c r="A629" s="16" t="s">
        <v>131</v>
      </c>
      <c r="B629" s="16">
        <v>23</v>
      </c>
      <c r="C629" s="16">
        <v>7</v>
      </c>
      <c r="D629" s="16">
        <v>16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 t="s">
        <v>25</v>
      </c>
      <c r="P629" s="16" t="s">
        <v>131</v>
      </c>
      <c r="Q629" s="16">
        <v>0</v>
      </c>
      <c r="R629" s="16">
        <v>1</v>
      </c>
      <c r="S629" s="16">
        <v>5</v>
      </c>
      <c r="T629" s="16">
        <v>11</v>
      </c>
      <c r="U629" s="16">
        <v>6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17.600000000000001</v>
      </c>
      <c r="AG629" s="16">
        <v>22.2</v>
      </c>
      <c r="AH629" s="16">
        <v>6</v>
      </c>
      <c r="AI629" s="16">
        <v>26.09</v>
      </c>
      <c r="AJ629" s="16">
        <v>18</v>
      </c>
      <c r="AK629" s="16">
        <v>4.2</v>
      </c>
      <c r="AL629" s="16">
        <v>17.399999999999999</v>
      </c>
      <c r="AM629" s="16" t="s">
        <v>25</v>
      </c>
    </row>
    <row r="630" spans="1:39" s="16" customFormat="1" ht="11.4">
      <c r="A630" s="16" t="s">
        <v>132</v>
      </c>
      <c r="B630" s="16">
        <v>10</v>
      </c>
      <c r="C630" s="16">
        <v>2</v>
      </c>
      <c r="D630" s="16">
        <v>8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 t="s">
        <v>25</v>
      </c>
      <c r="P630" s="16" t="s">
        <v>132</v>
      </c>
      <c r="Q630" s="16">
        <v>0</v>
      </c>
      <c r="R630" s="16">
        <v>0</v>
      </c>
      <c r="S630" s="16">
        <v>2</v>
      </c>
      <c r="T630" s="16">
        <v>3</v>
      </c>
      <c r="U630" s="16">
        <v>2</v>
      </c>
      <c r="V630" s="16">
        <v>2</v>
      </c>
      <c r="W630" s="16">
        <v>1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21.1</v>
      </c>
      <c r="AG630" s="16" t="s">
        <v>151</v>
      </c>
      <c r="AH630" s="16">
        <v>5</v>
      </c>
      <c r="AI630" s="16">
        <v>50</v>
      </c>
      <c r="AJ630" s="16" t="s">
        <v>151</v>
      </c>
      <c r="AK630" s="16">
        <v>5.9</v>
      </c>
      <c r="AL630" s="16">
        <v>34.9</v>
      </c>
      <c r="AM630" s="16" t="s">
        <v>25</v>
      </c>
    </row>
    <row r="631" spans="1:39" s="16" customFormat="1" ht="11.4">
      <c r="A631" s="16" t="s">
        <v>133</v>
      </c>
      <c r="B631" s="16">
        <v>11</v>
      </c>
      <c r="C631" s="16">
        <v>2</v>
      </c>
      <c r="D631" s="16">
        <v>8</v>
      </c>
      <c r="E631" s="16">
        <v>0</v>
      </c>
      <c r="F631" s="16">
        <v>1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 t="s">
        <v>25</v>
      </c>
      <c r="P631" s="16" t="s">
        <v>133</v>
      </c>
      <c r="Q631" s="16">
        <v>0</v>
      </c>
      <c r="R631" s="16">
        <v>0</v>
      </c>
      <c r="S631" s="16">
        <v>0</v>
      </c>
      <c r="T631" s="16">
        <v>2</v>
      </c>
      <c r="U631" s="16">
        <v>6</v>
      </c>
      <c r="V631" s="16">
        <v>3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22.7</v>
      </c>
      <c r="AG631" s="16">
        <v>26.6</v>
      </c>
      <c r="AH631" s="16">
        <v>9</v>
      </c>
      <c r="AI631" s="16">
        <v>81.819999999999993</v>
      </c>
      <c r="AJ631" s="16">
        <v>22.4</v>
      </c>
      <c r="AK631" s="16">
        <v>3.2</v>
      </c>
      <c r="AL631" s="16">
        <v>10</v>
      </c>
      <c r="AM631" s="16" t="s">
        <v>25</v>
      </c>
    </row>
    <row r="632" spans="1:39" s="16" customFormat="1" ht="11.4">
      <c r="A632" s="16" t="s">
        <v>134</v>
      </c>
      <c r="B632" s="16">
        <v>13</v>
      </c>
      <c r="C632" s="16">
        <v>1</v>
      </c>
      <c r="D632" s="16">
        <v>12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 t="s">
        <v>25</v>
      </c>
      <c r="P632" s="16" t="s">
        <v>134</v>
      </c>
      <c r="Q632" s="16">
        <v>0</v>
      </c>
      <c r="R632" s="16">
        <v>0</v>
      </c>
      <c r="S632" s="16">
        <v>0</v>
      </c>
      <c r="T632" s="16">
        <v>5</v>
      </c>
      <c r="U632" s="16">
        <v>4</v>
      </c>
      <c r="V632" s="16">
        <v>4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22.5</v>
      </c>
      <c r="AG632" s="16">
        <v>29.2</v>
      </c>
      <c r="AH632" s="16">
        <v>8</v>
      </c>
      <c r="AI632" s="16">
        <v>61.54</v>
      </c>
      <c r="AJ632" s="16">
        <v>21.3</v>
      </c>
      <c r="AK632" s="16">
        <v>4.8</v>
      </c>
      <c r="AL632" s="16">
        <v>22.8</v>
      </c>
      <c r="AM632" s="16" t="s">
        <v>25</v>
      </c>
    </row>
    <row r="633" spans="1:39" s="16" customFormat="1" ht="11.4">
      <c r="A633" s="16" t="s">
        <v>135</v>
      </c>
      <c r="B633" s="16">
        <v>11</v>
      </c>
      <c r="C633" s="16">
        <v>2</v>
      </c>
      <c r="D633" s="16">
        <v>9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 t="s">
        <v>25</v>
      </c>
      <c r="P633" s="16" t="s">
        <v>135</v>
      </c>
      <c r="Q633" s="16">
        <v>0</v>
      </c>
      <c r="R633" s="16">
        <v>2</v>
      </c>
      <c r="S633" s="16">
        <v>0</v>
      </c>
      <c r="T633" s="16">
        <v>4</v>
      </c>
      <c r="U633" s="16">
        <v>4</v>
      </c>
      <c r="V633" s="16">
        <v>1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18.2</v>
      </c>
      <c r="AG633" s="16">
        <v>23.8</v>
      </c>
      <c r="AH633" s="16">
        <v>5</v>
      </c>
      <c r="AI633" s="16">
        <v>45.45</v>
      </c>
      <c r="AJ633" s="16">
        <v>18.7</v>
      </c>
      <c r="AK633" s="16">
        <v>6</v>
      </c>
      <c r="AL633" s="16">
        <v>36.4</v>
      </c>
      <c r="AM633" s="16" t="s">
        <v>25</v>
      </c>
    </row>
    <row r="634" spans="1:39" s="16" customFormat="1" ht="11.4">
      <c r="A634" s="16" t="s">
        <v>136</v>
      </c>
      <c r="B634" s="16">
        <v>14</v>
      </c>
      <c r="C634" s="16">
        <v>3</v>
      </c>
      <c r="D634" s="16">
        <v>11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 t="s">
        <v>25</v>
      </c>
      <c r="P634" s="16" t="s">
        <v>136</v>
      </c>
      <c r="Q634" s="16">
        <v>0</v>
      </c>
      <c r="R634" s="16">
        <v>1</v>
      </c>
      <c r="S634" s="16">
        <v>3</v>
      </c>
      <c r="T634" s="16">
        <v>4</v>
      </c>
      <c r="U634" s="16">
        <v>6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18.2</v>
      </c>
      <c r="AG634" s="16">
        <v>23.9</v>
      </c>
      <c r="AH634" s="16">
        <v>6</v>
      </c>
      <c r="AI634" s="16">
        <v>42.86</v>
      </c>
      <c r="AJ634" s="16">
        <v>16.600000000000001</v>
      </c>
      <c r="AK634" s="16">
        <v>5.0999999999999996</v>
      </c>
      <c r="AL634" s="16">
        <v>25.6</v>
      </c>
      <c r="AM634" s="16" t="s">
        <v>25</v>
      </c>
    </row>
    <row r="635" spans="1:39" s="16" customFormat="1" ht="11.4">
      <c r="A635" s="16" t="s">
        <v>137</v>
      </c>
      <c r="B635" s="16">
        <v>9</v>
      </c>
      <c r="C635" s="16">
        <v>3</v>
      </c>
      <c r="D635" s="16">
        <v>6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 t="s">
        <v>25</v>
      </c>
      <c r="P635" s="16" t="s">
        <v>137</v>
      </c>
      <c r="Q635" s="16">
        <v>0</v>
      </c>
      <c r="R635" s="16">
        <v>0</v>
      </c>
      <c r="S635" s="16">
        <v>2</v>
      </c>
      <c r="T635" s="16">
        <v>2</v>
      </c>
      <c r="U635" s="16">
        <v>2</v>
      </c>
      <c r="V635" s="16">
        <v>2</v>
      </c>
      <c r="W635" s="16">
        <v>0</v>
      </c>
      <c r="X635" s="16">
        <v>0</v>
      </c>
      <c r="Y635" s="16">
        <v>0</v>
      </c>
      <c r="Z635" s="16">
        <v>1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22.6</v>
      </c>
      <c r="AG635" s="16" t="s">
        <v>151</v>
      </c>
      <c r="AH635" s="16">
        <v>5</v>
      </c>
      <c r="AI635" s="16">
        <v>55.56</v>
      </c>
      <c r="AJ635" s="16" t="s">
        <v>151</v>
      </c>
      <c r="AK635" s="16">
        <v>10.5</v>
      </c>
      <c r="AL635" s="16">
        <v>110.7</v>
      </c>
      <c r="AM635" s="16" t="s">
        <v>25</v>
      </c>
    </row>
    <row r="636" spans="1:39" s="16" customFormat="1" ht="11.4">
      <c r="A636" s="16" t="s">
        <v>138</v>
      </c>
      <c r="B636" s="16">
        <v>6</v>
      </c>
      <c r="C636" s="16">
        <v>2</v>
      </c>
      <c r="D636" s="16">
        <v>3</v>
      </c>
      <c r="E636" s="16">
        <v>0</v>
      </c>
      <c r="F636" s="16">
        <v>0</v>
      </c>
      <c r="G636" s="16">
        <v>1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 t="s">
        <v>25</v>
      </c>
      <c r="P636" s="16" t="s">
        <v>138</v>
      </c>
      <c r="Q636" s="16">
        <v>0</v>
      </c>
      <c r="R636" s="16">
        <v>0</v>
      </c>
      <c r="S636" s="16">
        <v>1</v>
      </c>
      <c r="T636" s="16">
        <v>1</v>
      </c>
      <c r="U636" s="16">
        <v>3</v>
      </c>
      <c r="V636" s="16">
        <v>1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20.8</v>
      </c>
      <c r="AG636" s="16" t="s">
        <v>151</v>
      </c>
      <c r="AH636" s="16">
        <v>4</v>
      </c>
      <c r="AI636" s="16">
        <v>66.67</v>
      </c>
      <c r="AJ636" s="16" t="s">
        <v>151</v>
      </c>
      <c r="AK636" s="16">
        <v>5.0999999999999996</v>
      </c>
      <c r="AL636" s="16">
        <v>26.5</v>
      </c>
      <c r="AM636" s="16" t="s">
        <v>25</v>
      </c>
    </row>
    <row r="637" spans="1:39" s="16" customFormat="1" ht="11.4">
      <c r="A637" s="16" t="s">
        <v>139</v>
      </c>
      <c r="B637" s="16">
        <v>8</v>
      </c>
      <c r="C637" s="16">
        <v>1</v>
      </c>
      <c r="D637" s="16">
        <v>6</v>
      </c>
      <c r="E637" s="16">
        <v>0</v>
      </c>
      <c r="F637" s="16">
        <v>1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 t="s">
        <v>25</v>
      </c>
      <c r="P637" s="16" t="s">
        <v>139</v>
      </c>
      <c r="Q637" s="16">
        <v>0</v>
      </c>
      <c r="R637" s="16">
        <v>1</v>
      </c>
      <c r="S637" s="16">
        <v>0</v>
      </c>
      <c r="T637" s="16">
        <v>3</v>
      </c>
      <c r="U637" s="16">
        <v>3</v>
      </c>
      <c r="V637" s="16">
        <v>1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18.899999999999999</v>
      </c>
      <c r="AG637" s="16" t="s">
        <v>151</v>
      </c>
      <c r="AH637" s="16">
        <v>4</v>
      </c>
      <c r="AI637" s="16">
        <v>50</v>
      </c>
      <c r="AJ637" s="16" t="s">
        <v>151</v>
      </c>
      <c r="AK637" s="16">
        <v>5.6</v>
      </c>
      <c r="AL637" s="16">
        <v>31.2</v>
      </c>
      <c r="AM637" s="16" t="s">
        <v>25</v>
      </c>
    </row>
    <row r="638" spans="1:39" s="16" customFormat="1" ht="11.4">
      <c r="A638" s="16" t="s">
        <v>140</v>
      </c>
      <c r="B638" s="16">
        <v>4</v>
      </c>
      <c r="C638" s="16">
        <v>0</v>
      </c>
      <c r="D638" s="16">
        <v>4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 t="s">
        <v>25</v>
      </c>
      <c r="P638" s="16" t="s">
        <v>140</v>
      </c>
      <c r="Q638" s="16">
        <v>0</v>
      </c>
      <c r="R638" s="16">
        <v>0</v>
      </c>
      <c r="S638" s="16">
        <v>1</v>
      </c>
      <c r="T638" s="16">
        <v>0</v>
      </c>
      <c r="U638" s="16">
        <v>3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19.8</v>
      </c>
      <c r="AG638" s="16" t="s">
        <v>151</v>
      </c>
      <c r="AH638" s="16">
        <v>3</v>
      </c>
      <c r="AI638" s="16">
        <v>75</v>
      </c>
      <c r="AJ638" s="16" t="s">
        <v>151</v>
      </c>
      <c r="AK638" s="16">
        <v>4.5999999999999996</v>
      </c>
      <c r="AL638" s="16">
        <v>20.7</v>
      </c>
      <c r="AM638" s="16" t="s">
        <v>25</v>
      </c>
    </row>
    <row r="639" spans="1:39" s="16" customFormat="1" ht="11.4">
      <c r="A639" s="16" t="s">
        <v>141</v>
      </c>
      <c r="B639" s="16">
        <v>6</v>
      </c>
      <c r="C639" s="16">
        <v>1</v>
      </c>
      <c r="D639" s="16">
        <v>5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 t="s">
        <v>25</v>
      </c>
      <c r="P639" s="16" t="s">
        <v>141</v>
      </c>
      <c r="Q639" s="16">
        <v>0</v>
      </c>
      <c r="R639" s="16">
        <v>1</v>
      </c>
      <c r="S639" s="16">
        <v>1</v>
      </c>
      <c r="T639" s="16">
        <v>1</v>
      </c>
      <c r="U639" s="16">
        <v>2</v>
      </c>
      <c r="V639" s="16">
        <v>1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17.899999999999999</v>
      </c>
      <c r="AG639" s="16" t="s">
        <v>151</v>
      </c>
      <c r="AH639" s="16">
        <v>3</v>
      </c>
      <c r="AI639" s="16">
        <v>50</v>
      </c>
      <c r="AJ639" s="16" t="s">
        <v>151</v>
      </c>
      <c r="AK639" s="16">
        <v>8.5</v>
      </c>
      <c r="AL639" s="16">
        <v>72.099999999999994</v>
      </c>
      <c r="AM639" s="16" t="s">
        <v>25</v>
      </c>
    </row>
    <row r="640" spans="1:39" s="16" customFormat="1" ht="11.4">
      <c r="A640" s="16" t="s">
        <v>142</v>
      </c>
      <c r="B640" s="16">
        <v>3</v>
      </c>
      <c r="C640" s="16">
        <v>0</v>
      </c>
      <c r="D640" s="16">
        <v>3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 t="s">
        <v>25</v>
      </c>
      <c r="P640" s="16" t="s">
        <v>142</v>
      </c>
      <c r="Q640" s="16">
        <v>0</v>
      </c>
      <c r="R640" s="16">
        <v>0</v>
      </c>
      <c r="S640" s="16">
        <v>0</v>
      </c>
      <c r="T640" s="16">
        <v>3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16.600000000000001</v>
      </c>
      <c r="AG640" s="16" t="s">
        <v>151</v>
      </c>
      <c r="AH640" s="16">
        <v>0</v>
      </c>
      <c r="AI640" s="16">
        <v>0</v>
      </c>
      <c r="AJ640" s="16" t="s">
        <v>151</v>
      </c>
      <c r="AK640" s="16">
        <v>1</v>
      </c>
      <c r="AL640" s="16">
        <v>1.1000000000000001</v>
      </c>
      <c r="AM640" s="16" t="s">
        <v>25</v>
      </c>
    </row>
    <row r="641" spans="1:39" s="16" customFormat="1" ht="11.4">
      <c r="A641" s="16" t="s">
        <v>143</v>
      </c>
      <c r="B641" s="16">
        <v>6</v>
      </c>
      <c r="C641" s="16">
        <v>1</v>
      </c>
      <c r="D641" s="16">
        <v>5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 t="s">
        <v>25</v>
      </c>
      <c r="P641" s="16" t="s">
        <v>143</v>
      </c>
      <c r="Q641" s="16">
        <v>0</v>
      </c>
      <c r="R641" s="16">
        <v>0</v>
      </c>
      <c r="S641" s="16">
        <v>0</v>
      </c>
      <c r="T641" s="16">
        <v>2</v>
      </c>
      <c r="U641" s="16">
        <v>3</v>
      </c>
      <c r="V641" s="16">
        <v>1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21.6</v>
      </c>
      <c r="AG641" s="16" t="s">
        <v>151</v>
      </c>
      <c r="AH641" s="16">
        <v>4</v>
      </c>
      <c r="AI641" s="16">
        <v>66.67</v>
      </c>
      <c r="AJ641" s="16" t="s">
        <v>151</v>
      </c>
      <c r="AK641" s="16">
        <v>4.0999999999999996</v>
      </c>
      <c r="AL641" s="16">
        <v>17.2</v>
      </c>
      <c r="AM641" s="16" t="s">
        <v>25</v>
      </c>
    </row>
    <row r="642" spans="1:39" s="16" customFormat="1" ht="11.4">
      <c r="A642" s="16" t="s">
        <v>144</v>
      </c>
      <c r="B642" s="16">
        <v>5</v>
      </c>
      <c r="C642" s="16">
        <v>0</v>
      </c>
      <c r="D642" s="16">
        <v>5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 t="s">
        <v>25</v>
      </c>
      <c r="P642" s="16" t="s">
        <v>144</v>
      </c>
      <c r="Q642" s="16">
        <v>0</v>
      </c>
      <c r="R642" s="16">
        <v>0</v>
      </c>
      <c r="S642" s="16">
        <v>0</v>
      </c>
      <c r="T642" s="16">
        <v>2</v>
      </c>
      <c r="U642" s="16">
        <v>3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20.100000000000001</v>
      </c>
      <c r="AG642" s="16" t="s">
        <v>151</v>
      </c>
      <c r="AH642" s="16">
        <v>3</v>
      </c>
      <c r="AI642" s="16">
        <v>60</v>
      </c>
      <c r="AJ642" s="16" t="s">
        <v>151</v>
      </c>
      <c r="AK642" s="16">
        <v>3.5</v>
      </c>
      <c r="AL642" s="16">
        <v>12</v>
      </c>
      <c r="AM642" s="16" t="s">
        <v>25</v>
      </c>
    </row>
    <row r="643" spans="1:39" s="16" customFormat="1" ht="11.4">
      <c r="A643" s="16" t="s">
        <v>145</v>
      </c>
      <c r="B643" s="16">
        <v>7</v>
      </c>
      <c r="C643" s="16">
        <v>0</v>
      </c>
      <c r="D643" s="16">
        <v>6</v>
      </c>
      <c r="E643" s="16">
        <v>0</v>
      </c>
      <c r="F643" s="16">
        <v>1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 t="s">
        <v>25</v>
      </c>
      <c r="P643" s="16" t="s">
        <v>145</v>
      </c>
      <c r="Q643" s="16">
        <v>0</v>
      </c>
      <c r="R643" s="16">
        <v>0</v>
      </c>
      <c r="S643" s="16">
        <v>2</v>
      </c>
      <c r="T643" s="16">
        <v>4</v>
      </c>
      <c r="U643" s="16">
        <v>1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16.399999999999999</v>
      </c>
      <c r="AG643" s="16" t="s">
        <v>151</v>
      </c>
      <c r="AH643" s="16">
        <v>1</v>
      </c>
      <c r="AI643" s="16">
        <v>14.29</v>
      </c>
      <c r="AJ643" s="16" t="s">
        <v>151</v>
      </c>
      <c r="AK643" s="16">
        <v>4.4000000000000004</v>
      </c>
      <c r="AL643" s="16">
        <v>19.5</v>
      </c>
      <c r="AM643" s="16" t="s">
        <v>25</v>
      </c>
    </row>
    <row r="644" spans="1:39" s="16" customFormat="1" ht="11.4">
      <c r="A644" s="16" t="s">
        <v>146</v>
      </c>
      <c r="B644" s="16">
        <v>7</v>
      </c>
      <c r="C644" s="16">
        <v>1</v>
      </c>
      <c r="D644" s="16">
        <v>6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 t="s">
        <v>25</v>
      </c>
      <c r="P644" s="16" t="s">
        <v>146</v>
      </c>
      <c r="Q644" s="16">
        <v>0</v>
      </c>
      <c r="R644" s="16">
        <v>1</v>
      </c>
      <c r="S644" s="16">
        <v>2</v>
      </c>
      <c r="T644" s="16">
        <v>2</v>
      </c>
      <c r="U644" s="16">
        <v>2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16.2</v>
      </c>
      <c r="AG644" s="16" t="s">
        <v>151</v>
      </c>
      <c r="AH644" s="16">
        <v>2</v>
      </c>
      <c r="AI644" s="16">
        <v>28.57</v>
      </c>
      <c r="AJ644" s="16" t="s">
        <v>151</v>
      </c>
      <c r="AK644" s="16">
        <v>5.3</v>
      </c>
      <c r="AL644" s="16">
        <v>27.8</v>
      </c>
      <c r="AM644" s="16" t="s">
        <v>25</v>
      </c>
    </row>
    <row r="645" spans="1:39" s="17" customFormat="1" ht="12">
      <c r="A645" s="17" t="s">
        <v>147</v>
      </c>
      <c r="B645" s="17">
        <v>635</v>
      </c>
      <c r="C645" s="17">
        <v>44</v>
      </c>
      <c r="D645" s="17">
        <v>542</v>
      </c>
      <c r="E645" s="17">
        <v>4</v>
      </c>
      <c r="F645" s="17">
        <v>36</v>
      </c>
      <c r="G645" s="17">
        <v>9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 t="s">
        <v>25</v>
      </c>
      <c r="P645" s="17" t="s">
        <v>147</v>
      </c>
      <c r="Q645" s="17">
        <v>0</v>
      </c>
      <c r="R645" s="17">
        <v>14</v>
      </c>
      <c r="S645" s="17">
        <v>111</v>
      </c>
      <c r="T645" s="17">
        <v>295</v>
      </c>
      <c r="U645" s="17">
        <v>180</v>
      </c>
      <c r="V645" s="17">
        <v>28</v>
      </c>
      <c r="W645" s="17">
        <v>6</v>
      </c>
      <c r="X645" s="17">
        <v>1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18.399999999999999</v>
      </c>
      <c r="AG645" s="17">
        <v>22.6</v>
      </c>
      <c r="AH645" s="17">
        <v>215</v>
      </c>
      <c r="AI645" s="17">
        <v>33.86</v>
      </c>
      <c r="AJ645" s="17">
        <v>18.3</v>
      </c>
      <c r="AK645" s="17">
        <v>4.3</v>
      </c>
      <c r="AL645" s="17">
        <v>18.7</v>
      </c>
      <c r="AM645" s="17" t="s">
        <v>25</v>
      </c>
    </row>
    <row r="646" spans="1:39" s="17" customFormat="1" ht="12">
      <c r="A646" s="17" t="s">
        <v>148</v>
      </c>
      <c r="B646" s="17">
        <v>826</v>
      </c>
      <c r="C646" s="17">
        <v>75</v>
      </c>
      <c r="D646" s="17">
        <v>696</v>
      </c>
      <c r="E646" s="17">
        <v>4</v>
      </c>
      <c r="F646" s="17">
        <v>40</v>
      </c>
      <c r="G646" s="17">
        <v>11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 t="s">
        <v>25</v>
      </c>
      <c r="P646" s="17" t="s">
        <v>148</v>
      </c>
      <c r="Q646" s="17">
        <v>0</v>
      </c>
      <c r="R646" s="17">
        <v>22</v>
      </c>
      <c r="S646" s="17">
        <v>141</v>
      </c>
      <c r="T646" s="17">
        <v>368</v>
      </c>
      <c r="U646" s="17">
        <v>238</v>
      </c>
      <c r="V646" s="17">
        <v>46</v>
      </c>
      <c r="W646" s="17">
        <v>9</v>
      </c>
      <c r="X646" s="17">
        <v>1</v>
      </c>
      <c r="Y646" s="17">
        <v>0</v>
      </c>
      <c r="Z646" s="17">
        <v>1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18.600000000000001</v>
      </c>
      <c r="AG646" s="17">
        <v>22.9</v>
      </c>
      <c r="AH646" s="17">
        <v>295</v>
      </c>
      <c r="AI646" s="17">
        <v>35.71</v>
      </c>
      <c r="AJ646" s="17">
        <v>18.3</v>
      </c>
      <c r="AK646" s="17">
        <v>4.5999999999999996</v>
      </c>
      <c r="AL646" s="17">
        <v>21.2</v>
      </c>
      <c r="AM646" s="17" t="s">
        <v>25</v>
      </c>
    </row>
    <row r="647" spans="1:39" s="17" customFormat="1" ht="12">
      <c r="A647" s="17" t="s">
        <v>149</v>
      </c>
      <c r="B647" s="17">
        <v>872</v>
      </c>
      <c r="C647" s="17">
        <v>79</v>
      </c>
      <c r="D647" s="17">
        <v>736</v>
      </c>
      <c r="E647" s="17">
        <v>4</v>
      </c>
      <c r="F647" s="17">
        <v>42</v>
      </c>
      <c r="G647" s="17">
        <v>11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 t="s">
        <v>25</v>
      </c>
      <c r="P647" s="17" t="s">
        <v>149</v>
      </c>
      <c r="Q647" s="17">
        <v>0</v>
      </c>
      <c r="R647" s="17">
        <v>25</v>
      </c>
      <c r="S647" s="17">
        <v>147</v>
      </c>
      <c r="T647" s="17">
        <v>385</v>
      </c>
      <c r="U647" s="17">
        <v>255</v>
      </c>
      <c r="V647" s="17">
        <v>49</v>
      </c>
      <c r="W647" s="17">
        <v>9</v>
      </c>
      <c r="X647" s="17">
        <v>1</v>
      </c>
      <c r="Y647" s="17">
        <v>0</v>
      </c>
      <c r="Z647" s="17">
        <v>1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18.600000000000001</v>
      </c>
      <c r="AG647" s="17">
        <v>22.9</v>
      </c>
      <c r="AH647" s="17">
        <v>315</v>
      </c>
      <c r="AI647" s="17">
        <v>36.119999999999997</v>
      </c>
      <c r="AJ647" s="17">
        <v>18.399999999999999</v>
      </c>
      <c r="AK647" s="17">
        <v>4.5999999999999996</v>
      </c>
      <c r="AL647" s="17">
        <v>21.5</v>
      </c>
      <c r="AM647" s="17" t="s">
        <v>25</v>
      </c>
    </row>
    <row r="648" spans="1:39" s="17" customFormat="1" ht="12">
      <c r="A648" s="17" t="s">
        <v>150</v>
      </c>
      <c r="B648" s="17">
        <v>907</v>
      </c>
      <c r="C648" s="17">
        <v>82</v>
      </c>
      <c r="D648" s="17">
        <v>765</v>
      </c>
      <c r="E648" s="17">
        <v>4</v>
      </c>
      <c r="F648" s="17">
        <v>45</v>
      </c>
      <c r="G648" s="17">
        <v>11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 t="s">
        <v>25</v>
      </c>
      <c r="P648" s="17" t="s">
        <v>150</v>
      </c>
      <c r="Q648" s="17">
        <v>0</v>
      </c>
      <c r="R648" s="17">
        <v>25</v>
      </c>
      <c r="S648" s="17">
        <v>152</v>
      </c>
      <c r="T648" s="17">
        <v>402</v>
      </c>
      <c r="U648" s="17">
        <v>267</v>
      </c>
      <c r="V648" s="17">
        <v>50</v>
      </c>
      <c r="W648" s="17">
        <v>9</v>
      </c>
      <c r="X648" s="17">
        <v>1</v>
      </c>
      <c r="Y648" s="17">
        <v>0</v>
      </c>
      <c r="Z648" s="17">
        <v>1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18.600000000000001</v>
      </c>
      <c r="AG648" s="17">
        <v>22.9</v>
      </c>
      <c r="AH648" s="17">
        <v>328</v>
      </c>
      <c r="AI648" s="17">
        <v>36.159999999999997</v>
      </c>
      <c r="AJ648" s="17">
        <v>18.399999999999999</v>
      </c>
      <c r="AK648" s="17">
        <v>4.5999999999999996</v>
      </c>
      <c r="AL648" s="17">
        <v>21.2</v>
      </c>
      <c r="AM648" s="17" t="s">
        <v>25</v>
      </c>
    </row>
    <row r="651" spans="1:39" s="15" customFormat="1">
      <c r="A651" s="15" t="s">
        <v>174</v>
      </c>
    </row>
    <row r="653" spans="1:39" s="13" customFormat="1" ht="12">
      <c r="A653" s="13" t="s">
        <v>16</v>
      </c>
      <c r="B653" s="13" t="s">
        <v>17</v>
      </c>
      <c r="C653" s="13" t="s">
        <v>18</v>
      </c>
      <c r="D653" s="13" t="s">
        <v>18</v>
      </c>
      <c r="E653" s="13" t="s">
        <v>18</v>
      </c>
      <c r="F653" s="13" t="s">
        <v>18</v>
      </c>
      <c r="G653" s="13" t="s">
        <v>18</v>
      </c>
      <c r="H653" s="13" t="s">
        <v>18</v>
      </c>
      <c r="I653" s="13" t="s">
        <v>18</v>
      </c>
      <c r="J653" s="13" t="s">
        <v>18</v>
      </c>
      <c r="K653" s="13" t="s">
        <v>18</v>
      </c>
      <c r="L653" s="13" t="s">
        <v>18</v>
      </c>
      <c r="M653" s="13" t="s">
        <v>18</v>
      </c>
      <c r="N653" s="13" t="s">
        <v>18</v>
      </c>
      <c r="O653" s="13" t="s">
        <v>19</v>
      </c>
      <c r="P653" s="13" t="s">
        <v>16</v>
      </c>
      <c r="Q653" s="13" t="s">
        <v>20</v>
      </c>
      <c r="R653" s="13" t="s">
        <v>20</v>
      </c>
      <c r="S653" s="13" t="s">
        <v>20</v>
      </c>
      <c r="T653" s="13" t="s">
        <v>20</v>
      </c>
      <c r="U653" s="13" t="s">
        <v>20</v>
      </c>
      <c r="V653" s="13" t="s">
        <v>20</v>
      </c>
      <c r="W653" s="13" t="s">
        <v>20</v>
      </c>
      <c r="X653" s="13" t="s">
        <v>20</v>
      </c>
      <c r="Y653" s="13" t="s">
        <v>20</v>
      </c>
      <c r="Z653" s="13" t="s">
        <v>20</v>
      </c>
      <c r="AA653" s="13" t="s">
        <v>20</v>
      </c>
      <c r="AB653" s="13" t="s">
        <v>20</v>
      </c>
      <c r="AC653" s="13" t="s">
        <v>20</v>
      </c>
      <c r="AD653" s="13" t="s">
        <v>20</v>
      </c>
      <c r="AE653" s="13" t="s">
        <v>20</v>
      </c>
      <c r="AF653" s="13" t="s">
        <v>21</v>
      </c>
      <c r="AG653" s="13" t="s">
        <v>22</v>
      </c>
      <c r="AH653" s="13" t="s">
        <v>23</v>
      </c>
      <c r="AI653" s="13" t="s">
        <v>24</v>
      </c>
      <c r="AJ653" s="13" t="s">
        <v>179</v>
      </c>
      <c r="AK653" s="13" t="s">
        <v>180</v>
      </c>
      <c r="AL653" s="13" t="s">
        <v>181</v>
      </c>
      <c r="AM653" s="13" t="s">
        <v>19</v>
      </c>
    </row>
    <row r="654" spans="1:39" s="13" customFormat="1" ht="12">
      <c r="A654" s="13" t="s">
        <v>25</v>
      </c>
      <c r="B654" s="13" t="s">
        <v>25</v>
      </c>
      <c r="C654" s="13" t="s">
        <v>26</v>
      </c>
      <c r="D654" s="13" t="s">
        <v>27</v>
      </c>
      <c r="E654" s="13" t="s">
        <v>28</v>
      </c>
      <c r="F654" s="13" t="s">
        <v>29</v>
      </c>
      <c r="G654" s="13" t="s">
        <v>30</v>
      </c>
      <c r="H654" s="13" t="s">
        <v>31</v>
      </c>
      <c r="I654" s="13" t="s">
        <v>32</v>
      </c>
      <c r="J654" s="13" t="s">
        <v>33</v>
      </c>
      <c r="K654" s="13" t="s">
        <v>34</v>
      </c>
      <c r="L654" s="13" t="s">
        <v>35</v>
      </c>
      <c r="M654" s="13" t="s">
        <v>163</v>
      </c>
      <c r="N654" s="13" t="s">
        <v>164</v>
      </c>
      <c r="O654" s="13" t="s">
        <v>25</v>
      </c>
      <c r="P654" s="13" t="s">
        <v>25</v>
      </c>
      <c r="Q654" s="13" t="s">
        <v>36</v>
      </c>
      <c r="R654" s="13" t="s">
        <v>30</v>
      </c>
      <c r="S654" s="13" t="s">
        <v>35</v>
      </c>
      <c r="T654" s="13" t="s">
        <v>37</v>
      </c>
      <c r="U654" s="13" t="s">
        <v>38</v>
      </c>
      <c r="V654" s="13" t="s">
        <v>39</v>
      </c>
      <c r="W654" s="13" t="s">
        <v>40</v>
      </c>
      <c r="X654" s="13" t="s">
        <v>41</v>
      </c>
      <c r="Y654" s="13" t="s">
        <v>42</v>
      </c>
      <c r="Z654" s="13" t="s">
        <v>43</v>
      </c>
      <c r="AA654" s="13" t="s">
        <v>44</v>
      </c>
      <c r="AB654" s="13" t="s">
        <v>45</v>
      </c>
      <c r="AC654" s="13" t="s">
        <v>46</v>
      </c>
      <c r="AD654" s="13" t="s">
        <v>47</v>
      </c>
      <c r="AE654" s="13" t="s">
        <v>48</v>
      </c>
      <c r="AF654" s="13" t="s">
        <v>25</v>
      </c>
      <c r="AG654" s="13" t="s">
        <v>49</v>
      </c>
      <c r="AH654" s="13" t="s">
        <v>38</v>
      </c>
      <c r="AI654" s="13" t="s">
        <v>38</v>
      </c>
      <c r="AJ654" s="13" t="s">
        <v>25</v>
      </c>
      <c r="AK654" s="13" t="s">
        <v>25</v>
      </c>
      <c r="AL654" s="13" t="s">
        <v>25</v>
      </c>
      <c r="AM654" s="13" t="s">
        <v>25</v>
      </c>
    </row>
    <row r="655" spans="1:39" s="13" customFormat="1" ht="12">
      <c r="A655" s="13" t="s">
        <v>25</v>
      </c>
      <c r="B655" s="13" t="s">
        <v>25</v>
      </c>
      <c r="C655" s="13" t="s">
        <v>25</v>
      </c>
      <c r="D655" s="13" t="s">
        <v>25</v>
      </c>
      <c r="E655" s="13" t="s">
        <v>25</v>
      </c>
      <c r="F655" s="13" t="s">
        <v>25</v>
      </c>
      <c r="G655" s="13" t="s">
        <v>25</v>
      </c>
      <c r="H655" s="13" t="s">
        <v>25</v>
      </c>
      <c r="I655" s="13" t="s">
        <v>25</v>
      </c>
      <c r="J655" s="13" t="s">
        <v>25</v>
      </c>
      <c r="K655" s="13" t="s">
        <v>25</v>
      </c>
      <c r="L655" s="13" t="s">
        <v>25</v>
      </c>
      <c r="M655" s="13" t="s">
        <v>25</v>
      </c>
      <c r="N655" s="13" t="s">
        <v>25</v>
      </c>
      <c r="O655" s="13" t="s">
        <v>25</v>
      </c>
      <c r="P655" s="13" t="s">
        <v>25</v>
      </c>
      <c r="Q655" s="13" t="s">
        <v>30</v>
      </c>
      <c r="R655" s="13" t="s">
        <v>35</v>
      </c>
      <c r="S655" s="13" t="s">
        <v>37</v>
      </c>
      <c r="T655" s="13" t="s">
        <v>38</v>
      </c>
      <c r="U655" s="13" t="s">
        <v>39</v>
      </c>
      <c r="V655" s="13" t="s">
        <v>40</v>
      </c>
      <c r="W655" s="13" t="s">
        <v>41</v>
      </c>
      <c r="X655" s="13" t="s">
        <v>42</v>
      </c>
      <c r="Y655" s="13" t="s">
        <v>43</v>
      </c>
      <c r="Z655" s="13" t="s">
        <v>44</v>
      </c>
      <c r="AA655" s="13" t="s">
        <v>45</v>
      </c>
      <c r="AB655" s="13" t="s">
        <v>46</v>
      </c>
      <c r="AC655" s="13" t="s">
        <v>47</v>
      </c>
      <c r="AD655" s="13" t="s">
        <v>48</v>
      </c>
      <c r="AE655" s="13" t="s">
        <v>50</v>
      </c>
      <c r="AF655" s="13" t="s">
        <v>25</v>
      </c>
      <c r="AG655" s="13" t="s">
        <v>25</v>
      </c>
      <c r="AH655" s="13" t="s">
        <v>25</v>
      </c>
      <c r="AI655" s="13" t="s">
        <v>25</v>
      </c>
      <c r="AJ655" s="13" t="s">
        <v>25</v>
      </c>
      <c r="AK655" s="13" t="s">
        <v>25</v>
      </c>
      <c r="AL655" s="13" t="s">
        <v>25</v>
      </c>
      <c r="AM655" s="13" t="s">
        <v>25</v>
      </c>
    </row>
    <row r="656" spans="1:39" s="16" customFormat="1" ht="11.4">
      <c r="A656" s="16" t="s">
        <v>51</v>
      </c>
      <c r="B656" s="16">
        <v>3</v>
      </c>
      <c r="C656" s="16">
        <v>0</v>
      </c>
      <c r="D656" s="16">
        <v>3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 t="s">
        <v>25</v>
      </c>
      <c r="P656" s="16" t="s">
        <v>51</v>
      </c>
      <c r="Q656" s="16">
        <v>0</v>
      </c>
      <c r="R656" s="16">
        <v>0</v>
      </c>
      <c r="S656" s="16">
        <v>0</v>
      </c>
      <c r="T656" s="16">
        <v>1</v>
      </c>
      <c r="U656" s="16">
        <v>2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21.6</v>
      </c>
      <c r="AG656" s="16" t="s">
        <v>151</v>
      </c>
      <c r="AH656" s="16">
        <v>2</v>
      </c>
      <c r="AI656" s="16">
        <v>66.67</v>
      </c>
      <c r="AJ656" s="16" t="s">
        <v>151</v>
      </c>
      <c r="AK656" s="16">
        <v>3</v>
      </c>
      <c r="AL656" s="16">
        <v>8.9</v>
      </c>
      <c r="AM656" s="16" t="s">
        <v>25</v>
      </c>
    </row>
    <row r="657" spans="1:39" s="16" customFormat="1" ht="11.4">
      <c r="A657" s="16" t="s">
        <v>52</v>
      </c>
      <c r="B657" s="16">
        <v>2</v>
      </c>
      <c r="C657" s="16">
        <v>0</v>
      </c>
      <c r="D657" s="16">
        <v>2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 t="s">
        <v>25</v>
      </c>
      <c r="P657" s="16" t="s">
        <v>52</v>
      </c>
      <c r="Q657" s="16">
        <v>0</v>
      </c>
      <c r="R657" s="16">
        <v>0</v>
      </c>
      <c r="S657" s="16">
        <v>0</v>
      </c>
      <c r="T657" s="16">
        <v>2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19.100000000000001</v>
      </c>
      <c r="AG657" s="16" t="s">
        <v>151</v>
      </c>
      <c r="AH657" s="16">
        <v>0</v>
      </c>
      <c r="AI657" s="16">
        <v>0</v>
      </c>
      <c r="AJ657" s="16" t="s">
        <v>151</v>
      </c>
      <c r="AK657" s="16">
        <v>0.1</v>
      </c>
      <c r="AL657" s="16">
        <v>0</v>
      </c>
      <c r="AM657" s="16" t="s">
        <v>25</v>
      </c>
    </row>
    <row r="658" spans="1:39" s="16" customFormat="1" ht="11.4">
      <c r="A658" s="16" t="s">
        <v>53</v>
      </c>
      <c r="B658" s="16">
        <v>1</v>
      </c>
      <c r="C658" s="16">
        <v>0</v>
      </c>
      <c r="D658" s="16">
        <v>1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 t="s">
        <v>25</v>
      </c>
      <c r="P658" s="16" t="s">
        <v>53</v>
      </c>
      <c r="Q658" s="16">
        <v>0</v>
      </c>
      <c r="R658" s="16">
        <v>0</v>
      </c>
      <c r="S658" s="16">
        <v>0</v>
      </c>
      <c r="T658" s="16">
        <v>1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16</v>
      </c>
      <c r="AG658" s="16" t="s">
        <v>151</v>
      </c>
      <c r="AH658" s="16">
        <v>0</v>
      </c>
      <c r="AI658" s="16">
        <v>0</v>
      </c>
      <c r="AJ658" s="16" t="s">
        <v>151</v>
      </c>
      <c r="AK658" s="16" t="s">
        <v>151</v>
      </c>
      <c r="AL658" s="16" t="s">
        <v>151</v>
      </c>
      <c r="AM658" s="16" t="s">
        <v>25</v>
      </c>
    </row>
    <row r="659" spans="1:39" s="16" customFormat="1" ht="11.4">
      <c r="A659" s="16" t="s">
        <v>54</v>
      </c>
      <c r="B659" s="16">
        <v>1</v>
      </c>
      <c r="C659" s="16">
        <v>0</v>
      </c>
      <c r="D659" s="16">
        <v>1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 t="s">
        <v>25</v>
      </c>
      <c r="P659" s="16" t="s">
        <v>54</v>
      </c>
      <c r="Q659" s="16">
        <v>0</v>
      </c>
      <c r="R659" s="16">
        <v>0</v>
      </c>
      <c r="S659" s="16">
        <v>0</v>
      </c>
      <c r="T659" s="16">
        <v>1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17.899999999999999</v>
      </c>
      <c r="AG659" s="16" t="s">
        <v>151</v>
      </c>
      <c r="AH659" s="16">
        <v>0</v>
      </c>
      <c r="AI659" s="16">
        <v>0</v>
      </c>
      <c r="AJ659" s="16" t="s">
        <v>151</v>
      </c>
      <c r="AK659" s="16" t="s">
        <v>151</v>
      </c>
      <c r="AL659" s="16" t="s">
        <v>151</v>
      </c>
      <c r="AM659" s="16" t="s">
        <v>25</v>
      </c>
    </row>
    <row r="660" spans="1:39" s="16" customFormat="1" ht="11.4">
      <c r="A660" s="16" t="s">
        <v>55</v>
      </c>
      <c r="B660" s="16">
        <v>5</v>
      </c>
      <c r="C660" s="16">
        <v>0</v>
      </c>
      <c r="D660" s="16">
        <v>5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 t="s">
        <v>25</v>
      </c>
      <c r="P660" s="16" t="s">
        <v>55</v>
      </c>
      <c r="Q660" s="16">
        <v>0</v>
      </c>
      <c r="R660" s="16">
        <v>0</v>
      </c>
      <c r="S660" s="16">
        <v>0</v>
      </c>
      <c r="T660" s="16">
        <v>3</v>
      </c>
      <c r="U660" s="16">
        <v>1</v>
      </c>
      <c r="V660" s="16">
        <v>1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20.2</v>
      </c>
      <c r="AG660" s="16" t="s">
        <v>151</v>
      </c>
      <c r="AH660" s="16">
        <v>2</v>
      </c>
      <c r="AI660" s="16">
        <v>40</v>
      </c>
      <c r="AJ660" s="16" t="s">
        <v>151</v>
      </c>
      <c r="AK660" s="16">
        <v>4.8</v>
      </c>
      <c r="AL660" s="16">
        <v>23.5</v>
      </c>
      <c r="AM660" s="16" t="s">
        <v>25</v>
      </c>
    </row>
    <row r="661" spans="1:39" s="16" customFormat="1" ht="11.4">
      <c r="A661" s="16" t="s">
        <v>56</v>
      </c>
      <c r="B661" s="16">
        <v>4</v>
      </c>
      <c r="C661" s="16">
        <v>2</v>
      </c>
      <c r="D661" s="16">
        <v>2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 t="s">
        <v>25</v>
      </c>
      <c r="P661" s="16" t="s">
        <v>56</v>
      </c>
      <c r="Q661" s="16">
        <v>0</v>
      </c>
      <c r="R661" s="16">
        <v>0</v>
      </c>
      <c r="S661" s="16">
        <v>0</v>
      </c>
      <c r="T661" s="16">
        <v>2</v>
      </c>
      <c r="U661" s="16">
        <v>1</v>
      </c>
      <c r="V661" s="16">
        <v>1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21.8</v>
      </c>
      <c r="AG661" s="16" t="s">
        <v>151</v>
      </c>
      <c r="AH661" s="16">
        <v>2</v>
      </c>
      <c r="AI661" s="16">
        <v>50</v>
      </c>
      <c r="AJ661" s="16" t="s">
        <v>151</v>
      </c>
      <c r="AK661" s="16">
        <v>4.7</v>
      </c>
      <c r="AL661" s="16">
        <v>21.8</v>
      </c>
      <c r="AM661" s="16" t="s">
        <v>25</v>
      </c>
    </row>
    <row r="662" spans="1:39" s="16" customFormat="1" ht="11.4">
      <c r="A662" s="16" t="s">
        <v>57</v>
      </c>
      <c r="B662" s="16">
        <v>3</v>
      </c>
      <c r="C662" s="16">
        <v>0</v>
      </c>
      <c r="D662" s="16">
        <v>3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 t="s">
        <v>25</v>
      </c>
      <c r="P662" s="16" t="s">
        <v>57</v>
      </c>
      <c r="Q662" s="16">
        <v>0</v>
      </c>
      <c r="R662" s="16">
        <v>0</v>
      </c>
      <c r="S662" s="16">
        <v>0</v>
      </c>
      <c r="T662" s="16">
        <v>1</v>
      </c>
      <c r="U662" s="16">
        <v>1</v>
      </c>
      <c r="V662" s="16">
        <v>1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22.3</v>
      </c>
      <c r="AG662" s="16" t="s">
        <v>151</v>
      </c>
      <c r="AH662" s="16">
        <v>2</v>
      </c>
      <c r="AI662" s="16">
        <v>66.67</v>
      </c>
      <c r="AJ662" s="16" t="s">
        <v>151</v>
      </c>
      <c r="AK662" s="16">
        <v>4.3</v>
      </c>
      <c r="AL662" s="16">
        <v>18.8</v>
      </c>
      <c r="AM662" s="16" t="s">
        <v>25</v>
      </c>
    </row>
    <row r="663" spans="1:39" s="16" customFormat="1" ht="11.4">
      <c r="A663" s="16" t="s">
        <v>58</v>
      </c>
      <c r="B663" s="16">
        <v>0</v>
      </c>
      <c r="C663" s="16">
        <v>0</v>
      </c>
      <c r="D663" s="16">
        <v>0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 t="s">
        <v>25</v>
      </c>
      <c r="P663" s="16" t="s">
        <v>58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 t="s">
        <v>151</v>
      </c>
      <c r="AG663" s="16" t="s">
        <v>151</v>
      </c>
      <c r="AH663" s="16">
        <v>0</v>
      </c>
      <c r="AI663" s="16">
        <v>0</v>
      </c>
      <c r="AJ663" s="16" t="s">
        <v>151</v>
      </c>
      <c r="AK663" s="16" t="s">
        <v>151</v>
      </c>
      <c r="AL663" s="16" t="s">
        <v>151</v>
      </c>
      <c r="AM663" s="16" t="s">
        <v>25</v>
      </c>
    </row>
    <row r="664" spans="1:39" s="16" customFormat="1" ht="11.4">
      <c r="A664" s="16" t="s">
        <v>59</v>
      </c>
      <c r="B664" s="16">
        <v>2</v>
      </c>
      <c r="C664" s="16">
        <v>0</v>
      </c>
      <c r="D664" s="16">
        <v>2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 t="s">
        <v>25</v>
      </c>
      <c r="P664" s="16" t="s">
        <v>59</v>
      </c>
      <c r="Q664" s="16">
        <v>0</v>
      </c>
      <c r="R664" s="16">
        <v>0</v>
      </c>
      <c r="S664" s="16">
        <v>0</v>
      </c>
      <c r="T664" s="16">
        <v>0</v>
      </c>
      <c r="U664" s="16">
        <v>2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23.1</v>
      </c>
      <c r="AG664" s="16" t="s">
        <v>151</v>
      </c>
      <c r="AH664" s="16">
        <v>2</v>
      </c>
      <c r="AI664" s="16">
        <v>100</v>
      </c>
      <c r="AJ664" s="16" t="s">
        <v>151</v>
      </c>
      <c r="AK664" s="16">
        <v>2.4</v>
      </c>
      <c r="AL664" s="16">
        <v>5.6</v>
      </c>
      <c r="AM664" s="16" t="s">
        <v>25</v>
      </c>
    </row>
    <row r="665" spans="1:39" s="16" customFormat="1" ht="11.4">
      <c r="A665" s="16" t="s">
        <v>60</v>
      </c>
      <c r="B665" s="16">
        <v>2</v>
      </c>
      <c r="C665" s="16">
        <v>0</v>
      </c>
      <c r="D665" s="16">
        <v>2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 t="s">
        <v>25</v>
      </c>
      <c r="P665" s="16" t="s">
        <v>60</v>
      </c>
      <c r="Q665" s="16">
        <v>0</v>
      </c>
      <c r="R665" s="16">
        <v>0</v>
      </c>
      <c r="S665" s="16">
        <v>0</v>
      </c>
      <c r="T665" s="16">
        <v>1</v>
      </c>
      <c r="U665" s="16">
        <v>1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19.7</v>
      </c>
      <c r="AG665" s="16" t="s">
        <v>151</v>
      </c>
      <c r="AH665" s="16">
        <v>1</v>
      </c>
      <c r="AI665" s="16">
        <v>50</v>
      </c>
      <c r="AJ665" s="16" t="s">
        <v>151</v>
      </c>
      <c r="AK665" s="16">
        <v>1</v>
      </c>
      <c r="AL665" s="16">
        <v>1.1000000000000001</v>
      </c>
      <c r="AM665" s="16" t="s">
        <v>25</v>
      </c>
    </row>
    <row r="666" spans="1:39" s="16" customFormat="1" ht="11.4">
      <c r="A666" s="16" t="s">
        <v>61</v>
      </c>
      <c r="B666" s="16">
        <v>2</v>
      </c>
      <c r="C666" s="16">
        <v>0</v>
      </c>
      <c r="D666" s="16">
        <v>2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 t="s">
        <v>25</v>
      </c>
      <c r="P666" s="16" t="s">
        <v>61</v>
      </c>
      <c r="Q666" s="16">
        <v>0</v>
      </c>
      <c r="R666" s="16">
        <v>0</v>
      </c>
      <c r="S666" s="16">
        <v>0</v>
      </c>
      <c r="T666" s="16">
        <v>2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17</v>
      </c>
      <c r="AG666" s="16" t="s">
        <v>151</v>
      </c>
      <c r="AH666" s="16">
        <v>0</v>
      </c>
      <c r="AI666" s="16">
        <v>0</v>
      </c>
      <c r="AJ666" s="16" t="s">
        <v>151</v>
      </c>
      <c r="AK666" s="16">
        <v>1.6</v>
      </c>
      <c r="AL666" s="16">
        <v>2.6</v>
      </c>
      <c r="AM666" s="16" t="s">
        <v>25</v>
      </c>
    </row>
    <row r="667" spans="1:39" s="16" customFormat="1" ht="11.4">
      <c r="A667" s="16" t="s">
        <v>62</v>
      </c>
      <c r="B667" s="16">
        <v>4</v>
      </c>
      <c r="C667" s="16">
        <v>0</v>
      </c>
      <c r="D667" s="16">
        <v>4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 t="s">
        <v>25</v>
      </c>
      <c r="P667" s="16" t="s">
        <v>62</v>
      </c>
      <c r="Q667" s="16">
        <v>0</v>
      </c>
      <c r="R667" s="16">
        <v>0</v>
      </c>
      <c r="S667" s="16">
        <v>0</v>
      </c>
      <c r="T667" s="16">
        <v>2</v>
      </c>
      <c r="U667" s="16">
        <v>2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19.7</v>
      </c>
      <c r="AG667" s="16" t="s">
        <v>151</v>
      </c>
      <c r="AH667" s="16">
        <v>2</v>
      </c>
      <c r="AI667" s="16">
        <v>50</v>
      </c>
      <c r="AJ667" s="16" t="s">
        <v>151</v>
      </c>
      <c r="AK667" s="16">
        <v>3.8</v>
      </c>
      <c r="AL667" s="16">
        <v>14.5</v>
      </c>
      <c r="AM667" s="16" t="s">
        <v>25</v>
      </c>
    </row>
    <row r="668" spans="1:39" s="16" customFormat="1" ht="11.4">
      <c r="A668" s="16" t="s">
        <v>63</v>
      </c>
      <c r="B668" s="16">
        <v>2</v>
      </c>
      <c r="C668" s="16">
        <v>0</v>
      </c>
      <c r="D668" s="16">
        <v>2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 t="s">
        <v>25</v>
      </c>
      <c r="P668" s="16" t="s">
        <v>63</v>
      </c>
      <c r="Q668" s="16">
        <v>0</v>
      </c>
      <c r="R668" s="16">
        <v>0</v>
      </c>
      <c r="S668" s="16">
        <v>0</v>
      </c>
      <c r="T668" s="16">
        <v>2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17.899999999999999</v>
      </c>
      <c r="AG668" s="16" t="s">
        <v>151</v>
      </c>
      <c r="AH668" s="16">
        <v>0</v>
      </c>
      <c r="AI668" s="16">
        <v>0</v>
      </c>
      <c r="AJ668" s="16" t="s">
        <v>151</v>
      </c>
      <c r="AK668" s="16">
        <v>0.7</v>
      </c>
      <c r="AL668" s="16">
        <v>0.5</v>
      </c>
      <c r="AM668" s="16" t="s">
        <v>25</v>
      </c>
    </row>
    <row r="669" spans="1:39" s="16" customFormat="1" ht="11.4">
      <c r="A669" s="16" t="s">
        <v>64</v>
      </c>
      <c r="B669" s="16">
        <v>0</v>
      </c>
      <c r="C669" s="16">
        <v>0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 t="s">
        <v>25</v>
      </c>
      <c r="P669" s="16" t="s">
        <v>64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 t="s">
        <v>151</v>
      </c>
      <c r="AG669" s="16" t="s">
        <v>151</v>
      </c>
      <c r="AH669" s="16">
        <v>0</v>
      </c>
      <c r="AI669" s="16">
        <v>0</v>
      </c>
      <c r="AJ669" s="16" t="s">
        <v>151</v>
      </c>
      <c r="AK669" s="16" t="s">
        <v>151</v>
      </c>
      <c r="AL669" s="16" t="s">
        <v>151</v>
      </c>
      <c r="AM669" s="16" t="s">
        <v>25</v>
      </c>
    </row>
    <row r="670" spans="1:39" s="16" customFormat="1" ht="11.4">
      <c r="A670" s="16" t="s">
        <v>65</v>
      </c>
      <c r="B670" s="16">
        <v>0</v>
      </c>
      <c r="C670" s="16">
        <v>0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 t="s">
        <v>25</v>
      </c>
      <c r="P670" s="16" t="s">
        <v>65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 t="s">
        <v>151</v>
      </c>
      <c r="AG670" s="16" t="s">
        <v>151</v>
      </c>
      <c r="AH670" s="16">
        <v>0</v>
      </c>
      <c r="AI670" s="16">
        <v>0</v>
      </c>
      <c r="AJ670" s="16" t="s">
        <v>151</v>
      </c>
      <c r="AK670" s="16" t="s">
        <v>151</v>
      </c>
      <c r="AL670" s="16" t="s">
        <v>151</v>
      </c>
      <c r="AM670" s="16" t="s">
        <v>25</v>
      </c>
    </row>
    <row r="671" spans="1:39" s="16" customFormat="1" ht="11.4">
      <c r="A671" s="16" t="s">
        <v>66</v>
      </c>
      <c r="B671" s="16">
        <v>2</v>
      </c>
      <c r="C671" s="16">
        <v>0</v>
      </c>
      <c r="D671" s="16">
        <v>2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 t="s">
        <v>25</v>
      </c>
      <c r="P671" s="16" t="s">
        <v>66</v>
      </c>
      <c r="Q671" s="16">
        <v>0</v>
      </c>
      <c r="R671" s="16">
        <v>0</v>
      </c>
      <c r="S671" s="16">
        <v>0</v>
      </c>
      <c r="T671" s="16">
        <v>1</v>
      </c>
      <c r="U671" s="16">
        <v>1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20.100000000000001</v>
      </c>
      <c r="AG671" s="16" t="s">
        <v>151</v>
      </c>
      <c r="AH671" s="16">
        <v>1</v>
      </c>
      <c r="AI671" s="16">
        <v>50</v>
      </c>
      <c r="AJ671" s="16" t="s">
        <v>151</v>
      </c>
      <c r="AK671" s="16">
        <v>2.1</v>
      </c>
      <c r="AL671" s="16">
        <v>4.2</v>
      </c>
      <c r="AM671" s="16" t="s">
        <v>25</v>
      </c>
    </row>
    <row r="672" spans="1:39" s="16" customFormat="1" ht="11.4">
      <c r="A672" s="16" t="s">
        <v>67</v>
      </c>
      <c r="B672" s="16">
        <v>1</v>
      </c>
      <c r="C672" s="16">
        <v>0</v>
      </c>
      <c r="D672" s="16">
        <v>1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 t="s">
        <v>25</v>
      </c>
      <c r="P672" s="16" t="s">
        <v>67</v>
      </c>
      <c r="Q672" s="16">
        <v>0</v>
      </c>
      <c r="R672" s="16">
        <v>0</v>
      </c>
      <c r="S672" s="16">
        <v>0</v>
      </c>
      <c r="T672" s="16">
        <v>0</v>
      </c>
      <c r="U672" s="16">
        <v>1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20.100000000000001</v>
      </c>
      <c r="AG672" s="16" t="s">
        <v>151</v>
      </c>
      <c r="AH672" s="16">
        <v>1</v>
      </c>
      <c r="AI672" s="16">
        <v>100</v>
      </c>
      <c r="AJ672" s="16" t="s">
        <v>151</v>
      </c>
      <c r="AK672" s="16" t="s">
        <v>151</v>
      </c>
      <c r="AL672" s="16" t="s">
        <v>151</v>
      </c>
      <c r="AM672" s="16" t="s">
        <v>25</v>
      </c>
    </row>
    <row r="673" spans="1:39" s="16" customFormat="1" ht="11.4">
      <c r="A673" s="16" t="s">
        <v>68</v>
      </c>
      <c r="B673" s="16">
        <v>1</v>
      </c>
      <c r="C673" s="16">
        <v>0</v>
      </c>
      <c r="D673" s="16">
        <v>1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 t="s">
        <v>25</v>
      </c>
      <c r="P673" s="16" t="s">
        <v>68</v>
      </c>
      <c r="Q673" s="16">
        <v>0</v>
      </c>
      <c r="R673" s="16">
        <v>0</v>
      </c>
      <c r="S673" s="16">
        <v>0</v>
      </c>
      <c r="T673" s="16">
        <v>1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20</v>
      </c>
      <c r="AG673" s="16" t="s">
        <v>151</v>
      </c>
      <c r="AH673" s="16">
        <v>0</v>
      </c>
      <c r="AI673" s="16">
        <v>0</v>
      </c>
      <c r="AJ673" s="16" t="s">
        <v>151</v>
      </c>
      <c r="AK673" s="16" t="s">
        <v>151</v>
      </c>
      <c r="AL673" s="16" t="s">
        <v>151</v>
      </c>
      <c r="AM673" s="16" t="s">
        <v>25</v>
      </c>
    </row>
    <row r="674" spans="1:39" s="16" customFormat="1" ht="11.4">
      <c r="A674" s="16" t="s">
        <v>69</v>
      </c>
      <c r="B674" s="16">
        <v>1</v>
      </c>
      <c r="C674" s="16">
        <v>0</v>
      </c>
      <c r="D674" s="16">
        <v>1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 t="s">
        <v>25</v>
      </c>
      <c r="P674" s="16" t="s">
        <v>69</v>
      </c>
      <c r="Q674" s="16">
        <v>0</v>
      </c>
      <c r="R674" s="16">
        <v>1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9.6</v>
      </c>
      <c r="AG674" s="16" t="s">
        <v>151</v>
      </c>
      <c r="AH674" s="16">
        <v>0</v>
      </c>
      <c r="AI674" s="16">
        <v>0</v>
      </c>
      <c r="AJ674" s="16" t="s">
        <v>151</v>
      </c>
      <c r="AK674" s="16" t="s">
        <v>151</v>
      </c>
      <c r="AL674" s="16" t="s">
        <v>151</v>
      </c>
      <c r="AM674" s="16" t="s">
        <v>25</v>
      </c>
    </row>
    <row r="675" spans="1:39" s="16" customFormat="1" ht="11.4">
      <c r="A675" s="16" t="s">
        <v>70</v>
      </c>
      <c r="B675" s="16">
        <v>2</v>
      </c>
      <c r="C675" s="16">
        <v>0</v>
      </c>
      <c r="D675" s="16">
        <v>2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 t="s">
        <v>25</v>
      </c>
      <c r="P675" s="16" t="s">
        <v>70</v>
      </c>
      <c r="Q675" s="16">
        <v>0</v>
      </c>
      <c r="R675" s="16">
        <v>0</v>
      </c>
      <c r="S675" s="16">
        <v>0</v>
      </c>
      <c r="T675" s="16">
        <v>2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18.600000000000001</v>
      </c>
      <c r="AG675" s="16" t="s">
        <v>151</v>
      </c>
      <c r="AH675" s="16">
        <v>0</v>
      </c>
      <c r="AI675" s="16">
        <v>0</v>
      </c>
      <c r="AJ675" s="16" t="s">
        <v>151</v>
      </c>
      <c r="AK675" s="16">
        <v>0.3</v>
      </c>
      <c r="AL675" s="16">
        <v>0.1</v>
      </c>
      <c r="AM675" s="16" t="s">
        <v>25</v>
      </c>
    </row>
    <row r="676" spans="1:39" s="16" customFormat="1" ht="11.4">
      <c r="A676" s="16" t="s">
        <v>71</v>
      </c>
      <c r="B676" s="16">
        <v>2</v>
      </c>
      <c r="C676" s="16">
        <v>0</v>
      </c>
      <c r="D676" s="16">
        <v>2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 t="s">
        <v>25</v>
      </c>
      <c r="P676" s="16" t="s">
        <v>71</v>
      </c>
      <c r="Q676" s="16">
        <v>0</v>
      </c>
      <c r="R676" s="16">
        <v>0</v>
      </c>
      <c r="S676" s="16">
        <v>0</v>
      </c>
      <c r="T676" s="16">
        <v>1</v>
      </c>
      <c r="U676" s="16">
        <v>1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18.8</v>
      </c>
      <c r="AG676" s="16" t="s">
        <v>151</v>
      </c>
      <c r="AH676" s="16">
        <v>1</v>
      </c>
      <c r="AI676" s="16">
        <v>50</v>
      </c>
      <c r="AJ676" s="16" t="s">
        <v>151</v>
      </c>
      <c r="AK676" s="16">
        <v>1.7</v>
      </c>
      <c r="AL676" s="16">
        <v>3</v>
      </c>
      <c r="AM676" s="16" t="s">
        <v>25</v>
      </c>
    </row>
    <row r="677" spans="1:39" s="16" customFormat="1" ht="11.4">
      <c r="A677" s="16" t="s">
        <v>72</v>
      </c>
      <c r="B677" s="16">
        <v>1</v>
      </c>
      <c r="C677" s="16">
        <v>0</v>
      </c>
      <c r="D677" s="16">
        <v>1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 t="s">
        <v>25</v>
      </c>
      <c r="P677" s="16" t="s">
        <v>72</v>
      </c>
      <c r="Q677" s="16">
        <v>0</v>
      </c>
      <c r="R677" s="16">
        <v>0</v>
      </c>
      <c r="S677" s="16">
        <v>1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15</v>
      </c>
      <c r="AG677" s="16" t="s">
        <v>151</v>
      </c>
      <c r="AH677" s="16">
        <v>0</v>
      </c>
      <c r="AI677" s="16">
        <v>0</v>
      </c>
      <c r="AJ677" s="16" t="s">
        <v>151</v>
      </c>
      <c r="AK677" s="16" t="s">
        <v>151</v>
      </c>
      <c r="AL677" s="16" t="s">
        <v>151</v>
      </c>
      <c r="AM677" s="16" t="s">
        <v>25</v>
      </c>
    </row>
    <row r="678" spans="1:39" s="16" customFormat="1" ht="11.4">
      <c r="A678" s="16" t="s">
        <v>73</v>
      </c>
      <c r="B678" s="16">
        <v>1</v>
      </c>
      <c r="C678" s="16">
        <v>0</v>
      </c>
      <c r="D678" s="16">
        <v>1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 t="s">
        <v>25</v>
      </c>
      <c r="P678" s="16" t="s">
        <v>73</v>
      </c>
      <c r="Q678" s="16">
        <v>0</v>
      </c>
      <c r="R678" s="16">
        <v>0</v>
      </c>
      <c r="S678" s="16">
        <v>0</v>
      </c>
      <c r="T678" s="16">
        <v>1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16.899999999999999</v>
      </c>
      <c r="AG678" s="16" t="s">
        <v>151</v>
      </c>
      <c r="AH678" s="16">
        <v>0</v>
      </c>
      <c r="AI678" s="16">
        <v>0</v>
      </c>
      <c r="AJ678" s="16" t="s">
        <v>151</v>
      </c>
      <c r="AK678" s="16" t="s">
        <v>151</v>
      </c>
      <c r="AL678" s="16" t="s">
        <v>151</v>
      </c>
      <c r="AM678" s="16" t="s">
        <v>25</v>
      </c>
    </row>
    <row r="679" spans="1:39" s="16" customFormat="1" ht="11.4">
      <c r="A679" s="16" t="s">
        <v>74</v>
      </c>
      <c r="B679" s="16">
        <v>2</v>
      </c>
      <c r="C679" s="16">
        <v>0</v>
      </c>
      <c r="D679" s="16">
        <v>2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 t="s">
        <v>25</v>
      </c>
      <c r="P679" s="16" t="s">
        <v>74</v>
      </c>
      <c r="Q679" s="16">
        <v>0</v>
      </c>
      <c r="R679" s="16">
        <v>1</v>
      </c>
      <c r="S679" s="16">
        <v>0</v>
      </c>
      <c r="T679" s="16">
        <v>1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14.6</v>
      </c>
      <c r="AG679" s="16" t="s">
        <v>151</v>
      </c>
      <c r="AH679" s="16">
        <v>0</v>
      </c>
      <c r="AI679" s="16">
        <v>0</v>
      </c>
      <c r="AJ679" s="16" t="s">
        <v>151</v>
      </c>
      <c r="AK679" s="16">
        <v>7.5</v>
      </c>
      <c r="AL679" s="16">
        <v>55.9</v>
      </c>
      <c r="AM679" s="16" t="s">
        <v>25</v>
      </c>
    </row>
    <row r="680" spans="1:39" s="16" customFormat="1" ht="11.4">
      <c r="A680" s="16" t="s">
        <v>75</v>
      </c>
      <c r="B680" s="16">
        <v>1</v>
      </c>
      <c r="C680" s="16">
        <v>0</v>
      </c>
      <c r="D680" s="16">
        <v>1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 t="s">
        <v>25</v>
      </c>
      <c r="P680" s="16" t="s">
        <v>75</v>
      </c>
      <c r="Q680" s="16">
        <v>0</v>
      </c>
      <c r="R680" s="16">
        <v>0</v>
      </c>
      <c r="S680" s="16">
        <v>0</v>
      </c>
      <c r="T680" s="16">
        <v>1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16.5</v>
      </c>
      <c r="AG680" s="16" t="s">
        <v>151</v>
      </c>
      <c r="AH680" s="16">
        <v>0</v>
      </c>
      <c r="AI680" s="16">
        <v>0</v>
      </c>
      <c r="AJ680" s="16" t="s">
        <v>151</v>
      </c>
      <c r="AK680" s="16" t="s">
        <v>151</v>
      </c>
      <c r="AL680" s="16" t="s">
        <v>151</v>
      </c>
      <c r="AM680" s="16" t="s">
        <v>25</v>
      </c>
    </row>
    <row r="681" spans="1:39" s="16" customFormat="1" ht="11.4">
      <c r="A681" s="16" t="s">
        <v>76</v>
      </c>
      <c r="B681" s="16">
        <v>2</v>
      </c>
      <c r="C681" s="16">
        <v>0</v>
      </c>
      <c r="D681" s="16">
        <v>2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 t="s">
        <v>25</v>
      </c>
      <c r="P681" s="16" t="s">
        <v>76</v>
      </c>
      <c r="Q681" s="16">
        <v>0</v>
      </c>
      <c r="R681" s="16">
        <v>0</v>
      </c>
      <c r="S681" s="16">
        <v>0</v>
      </c>
      <c r="T681" s="16">
        <v>0</v>
      </c>
      <c r="U681" s="16">
        <v>2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22</v>
      </c>
      <c r="AG681" s="16" t="s">
        <v>151</v>
      </c>
      <c r="AH681" s="16">
        <v>2</v>
      </c>
      <c r="AI681" s="16">
        <v>100</v>
      </c>
      <c r="AJ681" s="16" t="s">
        <v>151</v>
      </c>
      <c r="AK681" s="16">
        <v>2.8</v>
      </c>
      <c r="AL681" s="16">
        <v>7.7</v>
      </c>
      <c r="AM681" s="16" t="s">
        <v>25</v>
      </c>
    </row>
    <row r="682" spans="1:39" s="16" customFormat="1" ht="11.4">
      <c r="A682" s="16" t="s">
        <v>77</v>
      </c>
      <c r="B682" s="16">
        <v>1</v>
      </c>
      <c r="C682" s="16">
        <v>0</v>
      </c>
      <c r="D682" s="16">
        <v>1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 t="s">
        <v>25</v>
      </c>
      <c r="P682" s="16" t="s">
        <v>77</v>
      </c>
      <c r="Q682" s="16">
        <v>0</v>
      </c>
      <c r="R682" s="16">
        <v>0</v>
      </c>
      <c r="S682" s="16">
        <v>0</v>
      </c>
      <c r="T682" s="16">
        <v>1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16.7</v>
      </c>
      <c r="AG682" s="16" t="s">
        <v>151</v>
      </c>
      <c r="AH682" s="16">
        <v>0</v>
      </c>
      <c r="AI682" s="16">
        <v>0</v>
      </c>
      <c r="AJ682" s="16" t="s">
        <v>151</v>
      </c>
      <c r="AK682" s="16" t="s">
        <v>151</v>
      </c>
      <c r="AL682" s="16" t="s">
        <v>151</v>
      </c>
      <c r="AM682" s="16" t="s">
        <v>25</v>
      </c>
    </row>
    <row r="683" spans="1:39" s="16" customFormat="1" ht="11.4">
      <c r="A683" s="16" t="s">
        <v>78</v>
      </c>
      <c r="B683" s="16">
        <v>1</v>
      </c>
      <c r="C683" s="16">
        <v>0</v>
      </c>
      <c r="D683" s="16">
        <v>1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 t="s">
        <v>25</v>
      </c>
      <c r="P683" s="16" t="s">
        <v>78</v>
      </c>
      <c r="Q683" s="16">
        <v>0</v>
      </c>
      <c r="R683" s="16">
        <v>0</v>
      </c>
      <c r="S683" s="16">
        <v>0</v>
      </c>
      <c r="T683" s="16">
        <v>1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18.399999999999999</v>
      </c>
      <c r="AG683" s="16" t="s">
        <v>151</v>
      </c>
      <c r="AH683" s="16">
        <v>0</v>
      </c>
      <c r="AI683" s="16">
        <v>0</v>
      </c>
      <c r="AJ683" s="16" t="s">
        <v>151</v>
      </c>
      <c r="AK683" s="16" t="s">
        <v>151</v>
      </c>
      <c r="AL683" s="16" t="s">
        <v>151</v>
      </c>
      <c r="AM683" s="16" t="s">
        <v>25</v>
      </c>
    </row>
    <row r="684" spans="1:39" s="16" customFormat="1" ht="11.4">
      <c r="A684" s="16" t="s">
        <v>79</v>
      </c>
      <c r="B684" s="16">
        <v>0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 t="s">
        <v>25</v>
      </c>
      <c r="P684" s="16" t="s">
        <v>79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 t="s">
        <v>151</v>
      </c>
      <c r="AG684" s="16" t="s">
        <v>151</v>
      </c>
      <c r="AH684" s="16">
        <v>0</v>
      </c>
      <c r="AI684" s="16">
        <v>0</v>
      </c>
      <c r="AJ684" s="16" t="s">
        <v>151</v>
      </c>
      <c r="AK684" s="16" t="s">
        <v>151</v>
      </c>
      <c r="AL684" s="16" t="s">
        <v>151</v>
      </c>
      <c r="AM684" s="16" t="s">
        <v>25</v>
      </c>
    </row>
    <row r="685" spans="1:39" s="16" customFormat="1" ht="11.4">
      <c r="A685" s="16" t="s">
        <v>80</v>
      </c>
      <c r="B685" s="16">
        <v>2</v>
      </c>
      <c r="C685" s="16">
        <v>0</v>
      </c>
      <c r="D685" s="16">
        <v>1</v>
      </c>
      <c r="E685" s="16">
        <v>0</v>
      </c>
      <c r="F685" s="16">
        <v>1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 t="s">
        <v>25</v>
      </c>
      <c r="P685" s="16" t="s">
        <v>80</v>
      </c>
      <c r="Q685" s="16">
        <v>0</v>
      </c>
      <c r="R685" s="16">
        <v>0</v>
      </c>
      <c r="S685" s="16">
        <v>0</v>
      </c>
      <c r="T685" s="16">
        <v>1</v>
      </c>
      <c r="U685" s="16">
        <v>1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20.5</v>
      </c>
      <c r="AG685" s="16" t="s">
        <v>151</v>
      </c>
      <c r="AH685" s="16">
        <v>1</v>
      </c>
      <c r="AI685" s="16">
        <v>50</v>
      </c>
      <c r="AJ685" s="16" t="s">
        <v>151</v>
      </c>
      <c r="AK685" s="16">
        <v>1</v>
      </c>
      <c r="AL685" s="16">
        <v>1</v>
      </c>
      <c r="AM685" s="16" t="s">
        <v>25</v>
      </c>
    </row>
    <row r="686" spans="1:39" s="16" customFormat="1" ht="11.4">
      <c r="A686" s="16" t="s">
        <v>81</v>
      </c>
      <c r="B686" s="16">
        <v>4</v>
      </c>
      <c r="C686" s="16">
        <v>0</v>
      </c>
      <c r="D686" s="16">
        <v>4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 t="s">
        <v>25</v>
      </c>
      <c r="P686" s="16" t="s">
        <v>81</v>
      </c>
      <c r="Q686" s="16">
        <v>0</v>
      </c>
      <c r="R686" s="16">
        <v>0</v>
      </c>
      <c r="S686" s="16">
        <v>0</v>
      </c>
      <c r="T686" s="16">
        <v>3</v>
      </c>
      <c r="U686" s="16">
        <v>1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19.3</v>
      </c>
      <c r="AG686" s="16" t="s">
        <v>151</v>
      </c>
      <c r="AH686" s="16">
        <v>1</v>
      </c>
      <c r="AI686" s="16">
        <v>25</v>
      </c>
      <c r="AJ686" s="16" t="s">
        <v>151</v>
      </c>
      <c r="AK686" s="16">
        <v>2.4</v>
      </c>
      <c r="AL686" s="16">
        <v>5.6</v>
      </c>
      <c r="AM686" s="16" t="s">
        <v>25</v>
      </c>
    </row>
    <row r="687" spans="1:39" s="16" customFormat="1" ht="11.4">
      <c r="A687" s="16" t="s">
        <v>82</v>
      </c>
      <c r="B687" s="16">
        <v>3</v>
      </c>
      <c r="C687" s="16">
        <v>0</v>
      </c>
      <c r="D687" s="16">
        <v>3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 t="s">
        <v>25</v>
      </c>
      <c r="P687" s="16" t="s">
        <v>82</v>
      </c>
      <c r="Q687" s="16">
        <v>0</v>
      </c>
      <c r="R687" s="16">
        <v>0</v>
      </c>
      <c r="S687" s="16">
        <v>0</v>
      </c>
      <c r="T687" s="16">
        <v>0</v>
      </c>
      <c r="U687" s="16">
        <v>2</v>
      </c>
      <c r="V687" s="16">
        <v>1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23.4</v>
      </c>
      <c r="AG687" s="16" t="s">
        <v>151</v>
      </c>
      <c r="AH687" s="16">
        <v>3</v>
      </c>
      <c r="AI687" s="16">
        <v>100</v>
      </c>
      <c r="AJ687" s="16" t="s">
        <v>151</v>
      </c>
      <c r="AK687" s="16">
        <v>1.7</v>
      </c>
      <c r="AL687" s="16">
        <v>3</v>
      </c>
      <c r="AM687" s="16" t="s">
        <v>25</v>
      </c>
    </row>
    <row r="688" spans="1:39" s="16" customFormat="1" ht="11.4">
      <c r="A688" s="16" t="s">
        <v>83</v>
      </c>
      <c r="B688" s="16">
        <v>1</v>
      </c>
      <c r="C688" s="16">
        <v>0</v>
      </c>
      <c r="D688" s="16">
        <v>1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 t="s">
        <v>25</v>
      </c>
      <c r="P688" s="16" t="s">
        <v>83</v>
      </c>
      <c r="Q688" s="16">
        <v>0</v>
      </c>
      <c r="R688" s="16">
        <v>0</v>
      </c>
      <c r="S688" s="16">
        <v>0</v>
      </c>
      <c r="T688" s="16">
        <v>0</v>
      </c>
      <c r="U688" s="16">
        <v>1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22.1</v>
      </c>
      <c r="AG688" s="16" t="s">
        <v>151</v>
      </c>
      <c r="AH688" s="16">
        <v>1</v>
      </c>
      <c r="AI688" s="16">
        <v>100</v>
      </c>
      <c r="AJ688" s="16" t="s">
        <v>151</v>
      </c>
      <c r="AK688" s="16" t="s">
        <v>151</v>
      </c>
      <c r="AL688" s="16" t="s">
        <v>151</v>
      </c>
      <c r="AM688" s="16" t="s">
        <v>25</v>
      </c>
    </row>
    <row r="689" spans="1:39" s="16" customFormat="1" ht="11.4">
      <c r="A689" s="16" t="s">
        <v>84</v>
      </c>
      <c r="B689" s="16">
        <v>3</v>
      </c>
      <c r="C689" s="16">
        <v>0</v>
      </c>
      <c r="D689" s="16">
        <v>2</v>
      </c>
      <c r="E689" s="16">
        <v>0</v>
      </c>
      <c r="F689" s="16">
        <v>0</v>
      </c>
      <c r="G689" s="16">
        <v>0</v>
      </c>
      <c r="H689" s="16">
        <v>1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 t="s">
        <v>25</v>
      </c>
      <c r="P689" s="16" t="s">
        <v>84</v>
      </c>
      <c r="Q689" s="16">
        <v>0</v>
      </c>
      <c r="R689" s="16">
        <v>0</v>
      </c>
      <c r="S689" s="16">
        <v>1</v>
      </c>
      <c r="T689" s="16">
        <v>2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17.100000000000001</v>
      </c>
      <c r="AG689" s="16" t="s">
        <v>151</v>
      </c>
      <c r="AH689" s="16">
        <v>0</v>
      </c>
      <c r="AI689" s="16">
        <v>0</v>
      </c>
      <c r="AJ689" s="16" t="s">
        <v>151</v>
      </c>
      <c r="AK689" s="16">
        <v>3.1</v>
      </c>
      <c r="AL689" s="16">
        <v>9.6</v>
      </c>
      <c r="AM689" s="16" t="s">
        <v>25</v>
      </c>
    </row>
    <row r="690" spans="1:39" s="16" customFormat="1" ht="11.4">
      <c r="A690" s="16" t="s">
        <v>85</v>
      </c>
      <c r="B690" s="16">
        <v>1</v>
      </c>
      <c r="C690" s="16">
        <v>0</v>
      </c>
      <c r="D690" s="16">
        <v>1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 t="s">
        <v>25</v>
      </c>
      <c r="P690" s="16" t="s">
        <v>85</v>
      </c>
      <c r="Q690" s="16">
        <v>0</v>
      </c>
      <c r="R690" s="16">
        <v>0</v>
      </c>
      <c r="S690" s="16">
        <v>0</v>
      </c>
      <c r="T690" s="16">
        <v>1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17.399999999999999</v>
      </c>
      <c r="AG690" s="16" t="s">
        <v>151</v>
      </c>
      <c r="AH690" s="16">
        <v>0</v>
      </c>
      <c r="AI690" s="16">
        <v>0</v>
      </c>
      <c r="AJ690" s="16" t="s">
        <v>151</v>
      </c>
      <c r="AK690" s="16" t="s">
        <v>151</v>
      </c>
      <c r="AL690" s="16" t="s">
        <v>151</v>
      </c>
      <c r="AM690" s="16" t="s">
        <v>25</v>
      </c>
    </row>
    <row r="691" spans="1:39" s="16" customFormat="1" ht="11.4">
      <c r="A691" s="16" t="s">
        <v>86</v>
      </c>
      <c r="B691" s="16">
        <v>2</v>
      </c>
      <c r="C691" s="16">
        <v>0</v>
      </c>
      <c r="D691" s="16">
        <v>2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 t="s">
        <v>25</v>
      </c>
      <c r="P691" s="16" t="s">
        <v>86</v>
      </c>
      <c r="Q691" s="16">
        <v>0</v>
      </c>
      <c r="R691" s="16">
        <v>0</v>
      </c>
      <c r="S691" s="16">
        <v>0</v>
      </c>
      <c r="T691" s="16">
        <v>1</v>
      </c>
      <c r="U691" s="16">
        <v>1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21.7</v>
      </c>
      <c r="AG691" s="16" t="s">
        <v>151</v>
      </c>
      <c r="AH691" s="16">
        <v>1</v>
      </c>
      <c r="AI691" s="16">
        <v>50</v>
      </c>
      <c r="AJ691" s="16" t="s">
        <v>151</v>
      </c>
      <c r="AK691" s="16">
        <v>3.1</v>
      </c>
      <c r="AL691" s="16">
        <v>9.5</v>
      </c>
      <c r="AM691" s="16" t="s">
        <v>25</v>
      </c>
    </row>
    <row r="692" spans="1:39" s="16" customFormat="1" ht="11.4">
      <c r="A692" s="16" t="s">
        <v>87</v>
      </c>
      <c r="B692" s="16">
        <v>10</v>
      </c>
      <c r="C692" s="16">
        <v>1</v>
      </c>
      <c r="D692" s="16">
        <v>9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 t="s">
        <v>25</v>
      </c>
      <c r="P692" s="16" t="s">
        <v>87</v>
      </c>
      <c r="Q692" s="16">
        <v>0</v>
      </c>
      <c r="R692" s="16">
        <v>1</v>
      </c>
      <c r="S692" s="16">
        <v>3</v>
      </c>
      <c r="T692" s="16">
        <v>3</v>
      </c>
      <c r="U692" s="16">
        <v>3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17.7</v>
      </c>
      <c r="AG692" s="16" t="s">
        <v>151</v>
      </c>
      <c r="AH692" s="16">
        <v>3</v>
      </c>
      <c r="AI692" s="16">
        <v>30</v>
      </c>
      <c r="AJ692" s="16" t="s">
        <v>151</v>
      </c>
      <c r="AK692" s="16">
        <v>5.2</v>
      </c>
      <c r="AL692" s="16">
        <v>26.7</v>
      </c>
      <c r="AM692" s="16" t="s">
        <v>25</v>
      </c>
    </row>
    <row r="693" spans="1:39" s="16" customFormat="1" ht="11.4">
      <c r="A693" s="16" t="s">
        <v>88</v>
      </c>
      <c r="B693" s="16">
        <v>3</v>
      </c>
      <c r="C693" s="16">
        <v>0</v>
      </c>
      <c r="D693" s="16">
        <v>3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 t="s">
        <v>25</v>
      </c>
      <c r="P693" s="16" t="s">
        <v>88</v>
      </c>
      <c r="Q693" s="16">
        <v>0</v>
      </c>
      <c r="R693" s="16">
        <v>1</v>
      </c>
      <c r="S693" s="16">
        <v>0</v>
      </c>
      <c r="T693" s="16">
        <v>2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14.9</v>
      </c>
      <c r="AG693" s="16" t="s">
        <v>151</v>
      </c>
      <c r="AH693" s="16">
        <v>0</v>
      </c>
      <c r="AI693" s="16">
        <v>0</v>
      </c>
      <c r="AJ693" s="16" t="s">
        <v>151</v>
      </c>
      <c r="AK693" s="16">
        <v>4.9000000000000004</v>
      </c>
      <c r="AL693" s="16">
        <v>23.8</v>
      </c>
      <c r="AM693" s="16" t="s">
        <v>25</v>
      </c>
    </row>
    <row r="694" spans="1:39" s="16" customFormat="1" ht="11.4">
      <c r="A694" s="16" t="s">
        <v>89</v>
      </c>
      <c r="B694" s="16">
        <v>8</v>
      </c>
      <c r="C694" s="16">
        <v>0</v>
      </c>
      <c r="D694" s="16">
        <v>8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 t="s">
        <v>25</v>
      </c>
      <c r="P694" s="16" t="s">
        <v>89</v>
      </c>
      <c r="Q694" s="16">
        <v>0</v>
      </c>
      <c r="R694" s="16">
        <v>0</v>
      </c>
      <c r="S694" s="16">
        <v>1</v>
      </c>
      <c r="T694" s="16">
        <v>5</v>
      </c>
      <c r="U694" s="16">
        <v>2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17.5</v>
      </c>
      <c r="AG694" s="16" t="s">
        <v>151</v>
      </c>
      <c r="AH694" s="16">
        <v>2</v>
      </c>
      <c r="AI694" s="16">
        <v>25</v>
      </c>
      <c r="AJ694" s="16" t="s">
        <v>151</v>
      </c>
      <c r="AK694" s="16">
        <v>3</v>
      </c>
      <c r="AL694" s="16">
        <v>9.1</v>
      </c>
      <c r="AM694" s="16" t="s">
        <v>25</v>
      </c>
    </row>
    <row r="695" spans="1:39" s="16" customFormat="1" ht="11.4">
      <c r="A695" s="16" t="s">
        <v>90</v>
      </c>
      <c r="B695" s="16">
        <v>10</v>
      </c>
      <c r="C695" s="16">
        <v>0</v>
      </c>
      <c r="D695" s="16">
        <v>10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 t="s">
        <v>25</v>
      </c>
      <c r="P695" s="16" t="s">
        <v>90</v>
      </c>
      <c r="Q695" s="16">
        <v>0</v>
      </c>
      <c r="R695" s="16">
        <v>0</v>
      </c>
      <c r="S695" s="16">
        <v>3</v>
      </c>
      <c r="T695" s="16">
        <v>5</v>
      </c>
      <c r="U695" s="16">
        <v>1</v>
      </c>
      <c r="V695" s="16">
        <v>1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18.399999999999999</v>
      </c>
      <c r="AG695" s="16" t="s">
        <v>151</v>
      </c>
      <c r="AH695" s="16">
        <v>2</v>
      </c>
      <c r="AI695" s="16">
        <v>20</v>
      </c>
      <c r="AJ695" s="16" t="s">
        <v>151</v>
      </c>
      <c r="AK695" s="16">
        <v>4.5</v>
      </c>
      <c r="AL695" s="16">
        <v>20.5</v>
      </c>
      <c r="AM695" s="16" t="s">
        <v>25</v>
      </c>
    </row>
    <row r="696" spans="1:39" s="16" customFormat="1" ht="11.4">
      <c r="A696" s="16" t="s">
        <v>91</v>
      </c>
      <c r="B696" s="16">
        <v>3</v>
      </c>
      <c r="C696" s="16">
        <v>0</v>
      </c>
      <c r="D696" s="16">
        <v>3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 t="s">
        <v>25</v>
      </c>
      <c r="P696" s="16" t="s">
        <v>91</v>
      </c>
      <c r="Q696" s="16">
        <v>0</v>
      </c>
      <c r="R696" s="16">
        <v>0</v>
      </c>
      <c r="S696" s="16">
        <v>0</v>
      </c>
      <c r="T696" s="16">
        <v>3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18.100000000000001</v>
      </c>
      <c r="AG696" s="16" t="s">
        <v>151</v>
      </c>
      <c r="AH696" s="16">
        <v>0</v>
      </c>
      <c r="AI696" s="16">
        <v>0</v>
      </c>
      <c r="AJ696" s="16" t="s">
        <v>151</v>
      </c>
      <c r="AK696" s="16">
        <v>1.5</v>
      </c>
      <c r="AL696" s="16">
        <v>2.2000000000000002</v>
      </c>
      <c r="AM696" s="16" t="s">
        <v>25</v>
      </c>
    </row>
    <row r="697" spans="1:39" s="16" customFormat="1" ht="11.4">
      <c r="A697" s="16" t="s">
        <v>92</v>
      </c>
      <c r="B697" s="16">
        <v>4</v>
      </c>
      <c r="C697" s="16">
        <v>0</v>
      </c>
      <c r="D697" s="16">
        <v>4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 t="s">
        <v>25</v>
      </c>
      <c r="P697" s="16" t="s">
        <v>92</v>
      </c>
      <c r="Q697" s="16">
        <v>0</v>
      </c>
      <c r="R697" s="16">
        <v>0</v>
      </c>
      <c r="S697" s="16">
        <v>0</v>
      </c>
      <c r="T697" s="16">
        <v>2</v>
      </c>
      <c r="U697" s="16">
        <v>2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19.2</v>
      </c>
      <c r="AG697" s="16" t="s">
        <v>151</v>
      </c>
      <c r="AH697" s="16">
        <v>2</v>
      </c>
      <c r="AI697" s="16">
        <v>50</v>
      </c>
      <c r="AJ697" s="16" t="s">
        <v>151</v>
      </c>
      <c r="AK697" s="16">
        <v>3.6</v>
      </c>
      <c r="AL697" s="16">
        <v>12.9</v>
      </c>
      <c r="AM697" s="16" t="s">
        <v>25</v>
      </c>
    </row>
    <row r="698" spans="1:39" s="16" customFormat="1" ht="11.4">
      <c r="A698" s="16" t="s">
        <v>93</v>
      </c>
      <c r="B698" s="16">
        <v>6</v>
      </c>
      <c r="C698" s="16">
        <v>0</v>
      </c>
      <c r="D698" s="16">
        <v>6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 t="s">
        <v>25</v>
      </c>
      <c r="P698" s="16" t="s">
        <v>93</v>
      </c>
      <c r="Q698" s="16">
        <v>0</v>
      </c>
      <c r="R698" s="16">
        <v>0</v>
      </c>
      <c r="S698" s="16">
        <v>0</v>
      </c>
      <c r="T698" s="16">
        <v>2</v>
      </c>
      <c r="U698" s="16">
        <v>4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20.6</v>
      </c>
      <c r="AG698" s="16" t="s">
        <v>151</v>
      </c>
      <c r="AH698" s="16">
        <v>4</v>
      </c>
      <c r="AI698" s="16">
        <v>66.67</v>
      </c>
      <c r="AJ698" s="16" t="s">
        <v>151</v>
      </c>
      <c r="AK698" s="16">
        <v>3.3</v>
      </c>
      <c r="AL698" s="16">
        <v>11.1</v>
      </c>
      <c r="AM698" s="16" t="s">
        <v>25</v>
      </c>
    </row>
    <row r="699" spans="1:39" s="16" customFormat="1" ht="11.4">
      <c r="A699" s="16" t="s">
        <v>94</v>
      </c>
      <c r="B699" s="16">
        <v>11</v>
      </c>
      <c r="C699" s="16">
        <v>0</v>
      </c>
      <c r="D699" s="16">
        <v>11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 t="s">
        <v>25</v>
      </c>
      <c r="P699" s="16" t="s">
        <v>94</v>
      </c>
      <c r="Q699" s="16">
        <v>0</v>
      </c>
      <c r="R699" s="16">
        <v>0</v>
      </c>
      <c r="S699" s="16">
        <v>2</v>
      </c>
      <c r="T699" s="16">
        <v>5</v>
      </c>
      <c r="U699" s="16">
        <v>2</v>
      </c>
      <c r="V699" s="16">
        <v>2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18.7</v>
      </c>
      <c r="AG699" s="16">
        <v>26</v>
      </c>
      <c r="AH699" s="16">
        <v>4</v>
      </c>
      <c r="AI699" s="16">
        <v>36.36</v>
      </c>
      <c r="AJ699" s="16">
        <v>17.8</v>
      </c>
      <c r="AK699" s="16">
        <v>5.0999999999999996</v>
      </c>
      <c r="AL699" s="16">
        <v>26.2</v>
      </c>
      <c r="AM699" s="16" t="s">
        <v>25</v>
      </c>
    </row>
    <row r="700" spans="1:39" s="16" customFormat="1" ht="11.4">
      <c r="A700" s="16" t="s">
        <v>95</v>
      </c>
      <c r="B700" s="16">
        <v>19</v>
      </c>
      <c r="C700" s="16">
        <v>2</v>
      </c>
      <c r="D700" s="16">
        <v>17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 t="s">
        <v>25</v>
      </c>
      <c r="P700" s="16" t="s">
        <v>95</v>
      </c>
      <c r="Q700" s="16">
        <v>0</v>
      </c>
      <c r="R700" s="16">
        <v>2</v>
      </c>
      <c r="S700" s="16">
        <v>6</v>
      </c>
      <c r="T700" s="16">
        <v>7</v>
      </c>
      <c r="U700" s="16">
        <v>3</v>
      </c>
      <c r="V700" s="16">
        <v>1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15.9</v>
      </c>
      <c r="AG700" s="16">
        <v>20.100000000000001</v>
      </c>
      <c r="AH700" s="16">
        <v>4</v>
      </c>
      <c r="AI700" s="16">
        <v>21.05</v>
      </c>
      <c r="AJ700" s="16">
        <v>16.399999999999999</v>
      </c>
      <c r="AK700" s="16">
        <v>4.3</v>
      </c>
      <c r="AL700" s="16">
        <v>18.7</v>
      </c>
      <c r="AM700" s="16" t="s">
        <v>25</v>
      </c>
    </row>
    <row r="701" spans="1:39" s="16" customFormat="1" ht="11.4">
      <c r="A701" s="16" t="s">
        <v>96</v>
      </c>
      <c r="B701" s="16">
        <v>9</v>
      </c>
      <c r="C701" s="16">
        <v>0</v>
      </c>
      <c r="D701" s="16">
        <v>9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 t="s">
        <v>25</v>
      </c>
      <c r="P701" s="16" t="s">
        <v>96</v>
      </c>
      <c r="Q701" s="16">
        <v>0</v>
      </c>
      <c r="R701" s="16">
        <v>0</v>
      </c>
      <c r="S701" s="16">
        <v>0</v>
      </c>
      <c r="T701" s="16">
        <v>5</v>
      </c>
      <c r="U701" s="16">
        <v>3</v>
      </c>
      <c r="V701" s="16">
        <v>1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20.2</v>
      </c>
      <c r="AG701" s="16" t="s">
        <v>151</v>
      </c>
      <c r="AH701" s="16">
        <v>4</v>
      </c>
      <c r="AI701" s="16">
        <v>44.44</v>
      </c>
      <c r="AJ701" s="16" t="s">
        <v>151</v>
      </c>
      <c r="AK701" s="16">
        <v>3.5</v>
      </c>
      <c r="AL701" s="16">
        <v>12.2</v>
      </c>
      <c r="AM701" s="16" t="s">
        <v>25</v>
      </c>
    </row>
    <row r="702" spans="1:39" s="16" customFormat="1" ht="11.4">
      <c r="A702" s="16" t="s">
        <v>97</v>
      </c>
      <c r="B702" s="16">
        <v>12</v>
      </c>
      <c r="C702" s="16">
        <v>0</v>
      </c>
      <c r="D702" s="16">
        <v>11</v>
      </c>
      <c r="E702" s="16">
        <v>0</v>
      </c>
      <c r="F702" s="16">
        <v>1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 t="s">
        <v>25</v>
      </c>
      <c r="P702" s="16" t="s">
        <v>97</v>
      </c>
      <c r="Q702" s="16">
        <v>0</v>
      </c>
      <c r="R702" s="16">
        <v>1</v>
      </c>
      <c r="S702" s="16">
        <v>1</v>
      </c>
      <c r="T702" s="16">
        <v>4</v>
      </c>
      <c r="U702" s="16">
        <v>4</v>
      </c>
      <c r="V702" s="16">
        <v>2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19.399999999999999</v>
      </c>
      <c r="AG702" s="16">
        <v>26.1</v>
      </c>
      <c r="AH702" s="16">
        <v>6</v>
      </c>
      <c r="AI702" s="16">
        <v>50</v>
      </c>
      <c r="AJ702" s="16">
        <v>19.399999999999999</v>
      </c>
      <c r="AK702" s="16">
        <v>5.3</v>
      </c>
      <c r="AL702" s="16">
        <v>28.2</v>
      </c>
      <c r="AM702" s="16" t="s">
        <v>25</v>
      </c>
    </row>
    <row r="703" spans="1:39" s="16" customFormat="1" ht="11.4">
      <c r="A703" s="16" t="s">
        <v>98</v>
      </c>
      <c r="B703" s="16">
        <v>9</v>
      </c>
      <c r="C703" s="16">
        <v>1</v>
      </c>
      <c r="D703" s="16">
        <v>6</v>
      </c>
      <c r="E703" s="16">
        <v>0</v>
      </c>
      <c r="F703" s="16">
        <v>1</v>
      </c>
      <c r="G703" s="16">
        <v>1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 t="s">
        <v>25</v>
      </c>
      <c r="P703" s="16" t="s">
        <v>98</v>
      </c>
      <c r="Q703" s="16">
        <v>0</v>
      </c>
      <c r="R703" s="16">
        <v>0</v>
      </c>
      <c r="S703" s="16">
        <v>2</v>
      </c>
      <c r="T703" s="16">
        <v>2</v>
      </c>
      <c r="U703" s="16">
        <v>4</v>
      </c>
      <c r="V703" s="16">
        <v>1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19.7</v>
      </c>
      <c r="AG703" s="16" t="s">
        <v>151</v>
      </c>
      <c r="AH703" s="16">
        <v>5</v>
      </c>
      <c r="AI703" s="16">
        <v>55.56</v>
      </c>
      <c r="AJ703" s="16" t="s">
        <v>151</v>
      </c>
      <c r="AK703" s="16">
        <v>4.7</v>
      </c>
      <c r="AL703" s="16">
        <v>22.5</v>
      </c>
      <c r="AM703" s="16" t="s">
        <v>25</v>
      </c>
    </row>
    <row r="704" spans="1:39" s="16" customFormat="1" ht="11.4">
      <c r="A704" s="16" t="s">
        <v>99</v>
      </c>
      <c r="B704" s="16">
        <v>9</v>
      </c>
      <c r="C704" s="16">
        <v>1</v>
      </c>
      <c r="D704" s="16">
        <v>8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 t="s">
        <v>25</v>
      </c>
      <c r="P704" s="16" t="s">
        <v>99</v>
      </c>
      <c r="Q704" s="16">
        <v>0</v>
      </c>
      <c r="R704" s="16">
        <v>0</v>
      </c>
      <c r="S704" s="16">
        <v>1</v>
      </c>
      <c r="T704" s="16">
        <v>4</v>
      </c>
      <c r="U704" s="16">
        <v>4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20.3</v>
      </c>
      <c r="AG704" s="16" t="s">
        <v>151</v>
      </c>
      <c r="AH704" s="16">
        <v>4</v>
      </c>
      <c r="AI704" s="16">
        <v>44.44</v>
      </c>
      <c r="AJ704" s="16" t="s">
        <v>151</v>
      </c>
      <c r="AK704" s="16">
        <v>3.2</v>
      </c>
      <c r="AL704" s="16">
        <v>10.3</v>
      </c>
      <c r="AM704" s="16" t="s">
        <v>25</v>
      </c>
    </row>
    <row r="705" spans="1:39" s="16" customFormat="1" ht="11.4">
      <c r="A705" s="16" t="s">
        <v>100</v>
      </c>
      <c r="B705" s="16">
        <v>9</v>
      </c>
      <c r="C705" s="16">
        <v>0</v>
      </c>
      <c r="D705" s="16">
        <v>9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 t="s">
        <v>25</v>
      </c>
      <c r="P705" s="16" t="s">
        <v>100</v>
      </c>
      <c r="Q705" s="16">
        <v>0</v>
      </c>
      <c r="R705" s="16">
        <v>0</v>
      </c>
      <c r="S705" s="16">
        <v>0</v>
      </c>
      <c r="T705" s="16">
        <v>5</v>
      </c>
      <c r="U705" s="16">
        <v>4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20</v>
      </c>
      <c r="AG705" s="16" t="s">
        <v>151</v>
      </c>
      <c r="AH705" s="16">
        <v>4</v>
      </c>
      <c r="AI705" s="16">
        <v>44.44</v>
      </c>
      <c r="AJ705" s="16" t="s">
        <v>151</v>
      </c>
      <c r="AK705" s="16">
        <v>2.5</v>
      </c>
      <c r="AL705" s="16">
        <v>6.2</v>
      </c>
      <c r="AM705" s="16" t="s">
        <v>25</v>
      </c>
    </row>
    <row r="706" spans="1:39" s="16" customFormat="1" ht="11.4">
      <c r="A706" s="16" t="s">
        <v>101</v>
      </c>
      <c r="B706" s="16">
        <v>13</v>
      </c>
      <c r="C706" s="16">
        <v>1</v>
      </c>
      <c r="D706" s="16">
        <v>11</v>
      </c>
      <c r="E706" s="16">
        <v>0</v>
      </c>
      <c r="F706" s="16">
        <v>1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 t="s">
        <v>25</v>
      </c>
      <c r="P706" s="16" t="s">
        <v>101</v>
      </c>
      <c r="Q706" s="16">
        <v>0</v>
      </c>
      <c r="R706" s="16">
        <v>0</v>
      </c>
      <c r="S706" s="16">
        <v>2</v>
      </c>
      <c r="T706" s="16">
        <v>8</v>
      </c>
      <c r="U706" s="16">
        <v>2</v>
      </c>
      <c r="V706" s="16">
        <v>1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17.8</v>
      </c>
      <c r="AG706" s="16">
        <v>20.399999999999999</v>
      </c>
      <c r="AH706" s="16">
        <v>3</v>
      </c>
      <c r="AI706" s="16">
        <v>23.08</v>
      </c>
      <c r="AJ706" s="16">
        <v>17.8</v>
      </c>
      <c r="AK706" s="16">
        <v>3.4</v>
      </c>
      <c r="AL706" s="16">
        <v>11.8</v>
      </c>
      <c r="AM706" s="16" t="s">
        <v>25</v>
      </c>
    </row>
    <row r="707" spans="1:39" s="16" customFormat="1" ht="11.4">
      <c r="A707" s="16" t="s">
        <v>102</v>
      </c>
      <c r="B707" s="16">
        <v>17</v>
      </c>
      <c r="C707" s="16">
        <v>1</v>
      </c>
      <c r="D707" s="16">
        <v>16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 t="s">
        <v>25</v>
      </c>
      <c r="P707" s="16" t="s">
        <v>102</v>
      </c>
      <c r="Q707" s="16">
        <v>0</v>
      </c>
      <c r="R707" s="16">
        <v>0</v>
      </c>
      <c r="S707" s="16">
        <v>2</v>
      </c>
      <c r="T707" s="16">
        <v>11</v>
      </c>
      <c r="U707" s="16">
        <v>2</v>
      </c>
      <c r="V707" s="16">
        <v>1</v>
      </c>
      <c r="W707" s="16">
        <v>1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19</v>
      </c>
      <c r="AG707" s="16">
        <v>22.5</v>
      </c>
      <c r="AH707" s="16">
        <v>4</v>
      </c>
      <c r="AI707" s="16">
        <v>23.53</v>
      </c>
      <c r="AJ707" s="16">
        <v>18.100000000000001</v>
      </c>
      <c r="AK707" s="16">
        <v>4.3</v>
      </c>
      <c r="AL707" s="16">
        <v>18.399999999999999</v>
      </c>
      <c r="AM707" s="16" t="s">
        <v>25</v>
      </c>
    </row>
    <row r="708" spans="1:39" s="16" customFormat="1" ht="11.4">
      <c r="A708" s="16" t="s">
        <v>103</v>
      </c>
      <c r="B708" s="16">
        <v>24</v>
      </c>
      <c r="C708" s="16">
        <v>3</v>
      </c>
      <c r="D708" s="16">
        <v>21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 t="s">
        <v>25</v>
      </c>
      <c r="P708" s="16" t="s">
        <v>103</v>
      </c>
      <c r="Q708" s="16">
        <v>0</v>
      </c>
      <c r="R708" s="16">
        <v>0</v>
      </c>
      <c r="S708" s="16">
        <v>3</v>
      </c>
      <c r="T708" s="16">
        <v>14</v>
      </c>
      <c r="U708" s="16">
        <v>6</v>
      </c>
      <c r="V708" s="16">
        <v>1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18.399999999999999</v>
      </c>
      <c r="AG708" s="16">
        <v>21.2</v>
      </c>
      <c r="AH708" s="16">
        <v>7</v>
      </c>
      <c r="AI708" s="16">
        <v>29.17</v>
      </c>
      <c r="AJ708" s="16">
        <v>18</v>
      </c>
      <c r="AK708" s="16">
        <v>3.8</v>
      </c>
      <c r="AL708" s="16">
        <v>14.2</v>
      </c>
      <c r="AM708" s="16" t="s">
        <v>25</v>
      </c>
    </row>
    <row r="709" spans="1:39" s="16" customFormat="1" ht="11.4">
      <c r="A709" s="16" t="s">
        <v>104</v>
      </c>
      <c r="B709" s="16">
        <v>18</v>
      </c>
      <c r="C709" s="16">
        <v>2</v>
      </c>
      <c r="D709" s="16">
        <v>16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 t="s">
        <v>25</v>
      </c>
      <c r="P709" s="16" t="s">
        <v>104</v>
      </c>
      <c r="Q709" s="16">
        <v>0</v>
      </c>
      <c r="R709" s="16">
        <v>0</v>
      </c>
      <c r="S709" s="16">
        <v>1</v>
      </c>
      <c r="T709" s="16">
        <v>8</v>
      </c>
      <c r="U709" s="16">
        <v>6</v>
      </c>
      <c r="V709" s="16">
        <v>3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20.3</v>
      </c>
      <c r="AG709" s="16">
        <v>25.4</v>
      </c>
      <c r="AH709" s="16">
        <v>9</v>
      </c>
      <c r="AI709" s="16">
        <v>50</v>
      </c>
      <c r="AJ709" s="16">
        <v>18.899999999999999</v>
      </c>
      <c r="AK709" s="16">
        <v>4.4000000000000004</v>
      </c>
      <c r="AL709" s="16">
        <v>19.600000000000001</v>
      </c>
      <c r="AM709" s="16" t="s">
        <v>25</v>
      </c>
    </row>
    <row r="710" spans="1:39" s="16" customFormat="1" ht="11.4">
      <c r="A710" s="16" t="s">
        <v>105</v>
      </c>
      <c r="B710" s="16">
        <v>11</v>
      </c>
      <c r="C710" s="16">
        <v>1</v>
      </c>
      <c r="D710" s="16">
        <v>9</v>
      </c>
      <c r="E710" s="16">
        <v>0</v>
      </c>
      <c r="F710" s="16">
        <v>0</v>
      </c>
      <c r="G710" s="16">
        <v>1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 t="s">
        <v>25</v>
      </c>
      <c r="P710" s="16" t="s">
        <v>105</v>
      </c>
      <c r="Q710" s="16">
        <v>0</v>
      </c>
      <c r="R710" s="16">
        <v>0</v>
      </c>
      <c r="S710" s="16">
        <v>1</v>
      </c>
      <c r="T710" s="16">
        <v>4</v>
      </c>
      <c r="U710" s="16">
        <v>6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18.7</v>
      </c>
      <c r="AG710" s="16">
        <v>22.3</v>
      </c>
      <c r="AH710" s="16">
        <v>6</v>
      </c>
      <c r="AI710" s="16">
        <v>54.55</v>
      </c>
      <c r="AJ710" s="16">
        <v>20.2</v>
      </c>
      <c r="AK710" s="16">
        <v>3.4</v>
      </c>
      <c r="AL710" s="16">
        <v>11.6</v>
      </c>
      <c r="AM710" s="16" t="s">
        <v>25</v>
      </c>
    </row>
    <row r="711" spans="1:39" s="16" customFormat="1" ht="11.4">
      <c r="A711" s="16" t="s">
        <v>106</v>
      </c>
      <c r="B711" s="16">
        <v>22</v>
      </c>
      <c r="C711" s="16">
        <v>1</v>
      </c>
      <c r="D711" s="16">
        <v>20</v>
      </c>
      <c r="E711" s="16">
        <v>0</v>
      </c>
      <c r="F711" s="16">
        <v>1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 t="s">
        <v>25</v>
      </c>
      <c r="P711" s="16" t="s">
        <v>106</v>
      </c>
      <c r="Q711" s="16">
        <v>0</v>
      </c>
      <c r="R711" s="16">
        <v>0</v>
      </c>
      <c r="S711" s="16">
        <v>5</v>
      </c>
      <c r="T711" s="16">
        <v>12</v>
      </c>
      <c r="U711" s="16">
        <v>4</v>
      </c>
      <c r="V711" s="16">
        <v>1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18</v>
      </c>
      <c r="AG711" s="16">
        <v>21.7</v>
      </c>
      <c r="AH711" s="16">
        <v>5</v>
      </c>
      <c r="AI711" s="16">
        <v>22.73</v>
      </c>
      <c r="AJ711" s="16">
        <v>18.3</v>
      </c>
      <c r="AK711" s="16">
        <v>3.7</v>
      </c>
      <c r="AL711" s="16">
        <v>13.7</v>
      </c>
      <c r="AM711" s="16" t="s">
        <v>25</v>
      </c>
    </row>
    <row r="712" spans="1:39" s="16" customFormat="1" ht="11.4">
      <c r="A712" s="16" t="s">
        <v>107</v>
      </c>
      <c r="B712" s="16">
        <v>17</v>
      </c>
      <c r="C712" s="16">
        <v>1</v>
      </c>
      <c r="D712" s="16">
        <v>16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 t="s">
        <v>25</v>
      </c>
      <c r="P712" s="16" t="s">
        <v>107</v>
      </c>
      <c r="Q712" s="16">
        <v>0</v>
      </c>
      <c r="R712" s="16">
        <v>0</v>
      </c>
      <c r="S712" s="16">
        <v>2</v>
      </c>
      <c r="T712" s="16">
        <v>10</v>
      </c>
      <c r="U712" s="16">
        <v>3</v>
      </c>
      <c r="V712" s="16">
        <v>2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18.899999999999999</v>
      </c>
      <c r="AG712" s="16">
        <v>23.2</v>
      </c>
      <c r="AH712" s="16">
        <v>5</v>
      </c>
      <c r="AI712" s="16">
        <v>29.41</v>
      </c>
      <c r="AJ712" s="16">
        <v>17.8</v>
      </c>
      <c r="AK712" s="16">
        <v>3.9</v>
      </c>
      <c r="AL712" s="16">
        <v>14.8</v>
      </c>
      <c r="AM712" s="16" t="s">
        <v>25</v>
      </c>
    </row>
    <row r="713" spans="1:39" s="16" customFormat="1" ht="11.4">
      <c r="A713" s="16" t="s">
        <v>108</v>
      </c>
      <c r="B713" s="16">
        <v>14</v>
      </c>
      <c r="C713" s="16">
        <v>0</v>
      </c>
      <c r="D713" s="16">
        <v>14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 t="s">
        <v>25</v>
      </c>
      <c r="P713" s="16" t="s">
        <v>108</v>
      </c>
      <c r="Q713" s="16">
        <v>0</v>
      </c>
      <c r="R713" s="16">
        <v>0</v>
      </c>
      <c r="S713" s="16">
        <v>2</v>
      </c>
      <c r="T713" s="16">
        <v>10</v>
      </c>
      <c r="U713" s="16">
        <v>1</v>
      </c>
      <c r="V713" s="16">
        <v>1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18</v>
      </c>
      <c r="AG713" s="16">
        <v>21.7</v>
      </c>
      <c r="AH713" s="16">
        <v>2</v>
      </c>
      <c r="AI713" s="16">
        <v>14.29</v>
      </c>
      <c r="AJ713" s="16">
        <v>17.600000000000001</v>
      </c>
      <c r="AK713" s="16">
        <v>3.3</v>
      </c>
      <c r="AL713" s="16">
        <v>10.9</v>
      </c>
      <c r="AM713" s="16" t="s">
        <v>25</v>
      </c>
    </row>
    <row r="714" spans="1:39" s="16" customFormat="1" ht="11.4">
      <c r="A714" s="16" t="s">
        <v>109</v>
      </c>
      <c r="B714" s="16">
        <v>24</v>
      </c>
      <c r="C714" s="16">
        <v>4</v>
      </c>
      <c r="D714" s="16">
        <v>19</v>
      </c>
      <c r="E714" s="16">
        <v>0</v>
      </c>
      <c r="F714" s="16">
        <v>1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 t="s">
        <v>25</v>
      </c>
      <c r="P714" s="16" t="s">
        <v>109</v>
      </c>
      <c r="Q714" s="16">
        <v>0</v>
      </c>
      <c r="R714" s="16">
        <v>0</v>
      </c>
      <c r="S714" s="16">
        <v>9</v>
      </c>
      <c r="T714" s="16">
        <v>8</v>
      </c>
      <c r="U714" s="16">
        <v>7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17.399999999999999</v>
      </c>
      <c r="AG714" s="16">
        <v>23.4</v>
      </c>
      <c r="AH714" s="16">
        <v>7</v>
      </c>
      <c r="AI714" s="16">
        <v>29.17</v>
      </c>
      <c r="AJ714" s="16">
        <v>17.600000000000001</v>
      </c>
      <c r="AK714" s="16">
        <v>4.3</v>
      </c>
      <c r="AL714" s="16">
        <v>18.600000000000001</v>
      </c>
      <c r="AM714" s="16" t="s">
        <v>25</v>
      </c>
    </row>
    <row r="715" spans="1:39" s="16" customFormat="1" ht="11.4">
      <c r="A715" s="16" t="s">
        <v>110</v>
      </c>
      <c r="B715" s="16">
        <v>11</v>
      </c>
      <c r="C715" s="16">
        <v>1</v>
      </c>
      <c r="D715" s="16">
        <v>9</v>
      </c>
      <c r="E715" s="16">
        <v>0</v>
      </c>
      <c r="F715" s="16">
        <v>0</v>
      </c>
      <c r="G715" s="16">
        <v>1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 t="s">
        <v>25</v>
      </c>
      <c r="P715" s="16" t="s">
        <v>110</v>
      </c>
      <c r="Q715" s="16">
        <v>0</v>
      </c>
      <c r="R715" s="16">
        <v>0</v>
      </c>
      <c r="S715" s="16">
        <v>1</v>
      </c>
      <c r="T715" s="16">
        <v>5</v>
      </c>
      <c r="U715" s="16">
        <v>3</v>
      </c>
      <c r="V715" s="16">
        <v>2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19.3</v>
      </c>
      <c r="AG715" s="16">
        <v>25.6</v>
      </c>
      <c r="AH715" s="16">
        <v>5</v>
      </c>
      <c r="AI715" s="16">
        <v>45.45</v>
      </c>
      <c r="AJ715" s="16">
        <v>18.7</v>
      </c>
      <c r="AK715" s="16">
        <v>4.2</v>
      </c>
      <c r="AL715" s="16">
        <v>17.8</v>
      </c>
      <c r="AM715" s="16" t="s">
        <v>25</v>
      </c>
    </row>
    <row r="716" spans="1:39" s="16" customFormat="1" ht="11.4">
      <c r="A716" s="16" t="s">
        <v>111</v>
      </c>
      <c r="B716" s="16">
        <v>13</v>
      </c>
      <c r="C716" s="16">
        <v>2</v>
      </c>
      <c r="D716" s="16">
        <v>11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 t="s">
        <v>25</v>
      </c>
      <c r="P716" s="16" t="s">
        <v>111</v>
      </c>
      <c r="Q716" s="16">
        <v>0</v>
      </c>
      <c r="R716" s="16">
        <v>0</v>
      </c>
      <c r="S716" s="16">
        <v>3</v>
      </c>
      <c r="T716" s="16">
        <v>5</v>
      </c>
      <c r="U716" s="16">
        <v>5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18.600000000000001</v>
      </c>
      <c r="AG716" s="16">
        <v>21.8</v>
      </c>
      <c r="AH716" s="16">
        <v>5</v>
      </c>
      <c r="AI716" s="16">
        <v>38.46</v>
      </c>
      <c r="AJ716" s="16">
        <v>19.600000000000001</v>
      </c>
      <c r="AK716" s="16">
        <v>3.1</v>
      </c>
      <c r="AL716" s="16">
        <v>9.5</v>
      </c>
      <c r="AM716" s="16" t="s">
        <v>25</v>
      </c>
    </row>
    <row r="717" spans="1:39" s="16" customFormat="1" ht="11.4">
      <c r="A717" s="16" t="s">
        <v>112</v>
      </c>
      <c r="B717" s="16">
        <v>27</v>
      </c>
      <c r="C717" s="16">
        <v>0</v>
      </c>
      <c r="D717" s="16">
        <v>26</v>
      </c>
      <c r="E717" s="16">
        <v>0</v>
      </c>
      <c r="F717" s="16">
        <v>0</v>
      </c>
      <c r="G717" s="16">
        <v>1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 t="s">
        <v>25</v>
      </c>
      <c r="P717" s="16" t="s">
        <v>112</v>
      </c>
      <c r="Q717" s="16">
        <v>0</v>
      </c>
      <c r="R717" s="16">
        <v>2</v>
      </c>
      <c r="S717" s="16">
        <v>7</v>
      </c>
      <c r="T717" s="16">
        <v>7</v>
      </c>
      <c r="U717" s="16">
        <v>9</v>
      </c>
      <c r="V717" s="16">
        <v>2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18.100000000000001</v>
      </c>
      <c r="AG717" s="16">
        <v>24.5</v>
      </c>
      <c r="AH717" s="16">
        <v>11</v>
      </c>
      <c r="AI717" s="16">
        <v>40.74</v>
      </c>
      <c r="AJ717" s="16">
        <v>16.8</v>
      </c>
      <c r="AK717" s="16">
        <v>5.5</v>
      </c>
      <c r="AL717" s="16">
        <v>29.9</v>
      </c>
      <c r="AM717" s="16" t="s">
        <v>25</v>
      </c>
    </row>
    <row r="718" spans="1:39" s="16" customFormat="1" ht="11.4">
      <c r="A718" s="16" t="s">
        <v>113</v>
      </c>
      <c r="B718" s="16">
        <v>41</v>
      </c>
      <c r="C718" s="16">
        <v>1</v>
      </c>
      <c r="D718" s="16">
        <v>40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 t="s">
        <v>25</v>
      </c>
      <c r="P718" s="16" t="s">
        <v>113</v>
      </c>
      <c r="Q718" s="16">
        <v>0</v>
      </c>
      <c r="R718" s="16">
        <v>0</v>
      </c>
      <c r="S718" s="16">
        <v>9</v>
      </c>
      <c r="T718" s="16">
        <v>23</v>
      </c>
      <c r="U718" s="16">
        <v>7</v>
      </c>
      <c r="V718" s="16">
        <v>2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17.8</v>
      </c>
      <c r="AG718" s="16">
        <v>21.1</v>
      </c>
      <c r="AH718" s="16">
        <v>9</v>
      </c>
      <c r="AI718" s="16">
        <v>21.95</v>
      </c>
      <c r="AJ718" s="16">
        <v>17.7</v>
      </c>
      <c r="AK718" s="16">
        <v>3.5</v>
      </c>
      <c r="AL718" s="16">
        <v>12.3</v>
      </c>
      <c r="AM718" s="16" t="s">
        <v>25</v>
      </c>
    </row>
    <row r="719" spans="1:39" s="16" customFormat="1" ht="11.4">
      <c r="A719" s="16" t="s">
        <v>114</v>
      </c>
      <c r="B719" s="16">
        <v>32</v>
      </c>
      <c r="C719" s="16">
        <v>1</v>
      </c>
      <c r="D719" s="16">
        <v>29</v>
      </c>
      <c r="E719" s="16">
        <v>2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 t="s">
        <v>25</v>
      </c>
      <c r="P719" s="16" t="s">
        <v>114</v>
      </c>
      <c r="Q719" s="16">
        <v>0</v>
      </c>
      <c r="R719" s="16">
        <v>0</v>
      </c>
      <c r="S719" s="16">
        <v>5</v>
      </c>
      <c r="T719" s="16">
        <v>14</v>
      </c>
      <c r="U719" s="16">
        <v>9</v>
      </c>
      <c r="V719" s="16">
        <v>3</v>
      </c>
      <c r="W719" s="16">
        <v>1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19.600000000000001</v>
      </c>
      <c r="AG719" s="16">
        <v>24.3</v>
      </c>
      <c r="AH719" s="16">
        <v>13</v>
      </c>
      <c r="AI719" s="16">
        <v>40.630000000000003</v>
      </c>
      <c r="AJ719" s="16">
        <v>19</v>
      </c>
      <c r="AK719" s="16">
        <v>4.3</v>
      </c>
      <c r="AL719" s="16">
        <v>18.8</v>
      </c>
      <c r="AM719" s="16" t="s">
        <v>25</v>
      </c>
    </row>
    <row r="720" spans="1:39" s="16" customFormat="1" ht="11.4">
      <c r="A720" s="16" t="s">
        <v>115</v>
      </c>
      <c r="B720" s="16">
        <v>19</v>
      </c>
      <c r="C720" s="16">
        <v>0</v>
      </c>
      <c r="D720" s="16">
        <v>18</v>
      </c>
      <c r="E720" s="16">
        <v>0</v>
      </c>
      <c r="F720" s="16">
        <v>1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 t="s">
        <v>25</v>
      </c>
      <c r="P720" s="16" t="s">
        <v>115</v>
      </c>
      <c r="Q720" s="16">
        <v>0</v>
      </c>
      <c r="R720" s="16">
        <v>0</v>
      </c>
      <c r="S720" s="16">
        <v>6</v>
      </c>
      <c r="T720" s="16">
        <v>10</v>
      </c>
      <c r="U720" s="16">
        <v>1</v>
      </c>
      <c r="V720" s="16">
        <v>2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17.5</v>
      </c>
      <c r="AG720" s="16">
        <v>21.9</v>
      </c>
      <c r="AH720" s="16">
        <v>3</v>
      </c>
      <c r="AI720" s="16">
        <v>15.79</v>
      </c>
      <c r="AJ720" s="16">
        <v>17.100000000000001</v>
      </c>
      <c r="AK720" s="16">
        <v>4.5</v>
      </c>
      <c r="AL720" s="16">
        <v>19.899999999999999</v>
      </c>
      <c r="AM720" s="16" t="s">
        <v>25</v>
      </c>
    </row>
    <row r="721" spans="1:39" s="16" customFormat="1" ht="11.4">
      <c r="A721" s="16" t="s">
        <v>116</v>
      </c>
      <c r="B721" s="16">
        <v>18</v>
      </c>
      <c r="C721" s="16">
        <v>1</v>
      </c>
      <c r="D721" s="16">
        <v>16</v>
      </c>
      <c r="E721" s="16">
        <v>0</v>
      </c>
      <c r="F721" s="16">
        <v>0</v>
      </c>
      <c r="G721" s="16">
        <v>1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 t="s">
        <v>25</v>
      </c>
      <c r="P721" s="16" t="s">
        <v>116</v>
      </c>
      <c r="Q721" s="16">
        <v>0</v>
      </c>
      <c r="R721" s="16">
        <v>2</v>
      </c>
      <c r="S721" s="16">
        <v>6</v>
      </c>
      <c r="T721" s="16">
        <v>7</v>
      </c>
      <c r="U721" s="16">
        <v>3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15.7</v>
      </c>
      <c r="AG721" s="16">
        <v>20.7</v>
      </c>
      <c r="AH721" s="16">
        <v>3</v>
      </c>
      <c r="AI721" s="16">
        <v>16.670000000000002</v>
      </c>
      <c r="AJ721" s="16">
        <v>16.3</v>
      </c>
      <c r="AK721" s="16">
        <v>4.3</v>
      </c>
      <c r="AL721" s="16">
        <v>18.8</v>
      </c>
      <c r="AM721" s="16" t="s">
        <v>25</v>
      </c>
    </row>
    <row r="722" spans="1:39" s="16" customFormat="1" ht="11.4">
      <c r="A722" s="16" t="s">
        <v>117</v>
      </c>
      <c r="B722" s="16">
        <v>14</v>
      </c>
      <c r="C722" s="16">
        <v>0</v>
      </c>
      <c r="D722" s="16">
        <v>14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 t="s">
        <v>25</v>
      </c>
      <c r="P722" s="16" t="s">
        <v>117</v>
      </c>
      <c r="Q722" s="16">
        <v>0</v>
      </c>
      <c r="R722" s="16">
        <v>0</v>
      </c>
      <c r="S722" s="16">
        <v>4</v>
      </c>
      <c r="T722" s="16">
        <v>5</v>
      </c>
      <c r="U722" s="16">
        <v>4</v>
      </c>
      <c r="V722" s="16">
        <v>1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17.7</v>
      </c>
      <c r="AG722" s="16">
        <v>23.3</v>
      </c>
      <c r="AH722" s="16">
        <v>5</v>
      </c>
      <c r="AI722" s="16">
        <v>35.71</v>
      </c>
      <c r="AJ722" s="16">
        <v>17.5</v>
      </c>
      <c r="AK722" s="16">
        <v>4.7</v>
      </c>
      <c r="AL722" s="16">
        <v>22.5</v>
      </c>
      <c r="AM722" s="16" t="s">
        <v>25</v>
      </c>
    </row>
    <row r="723" spans="1:39" s="16" customFormat="1" ht="11.4">
      <c r="A723" s="16" t="s">
        <v>118</v>
      </c>
      <c r="B723" s="16">
        <v>9</v>
      </c>
      <c r="C723" s="16">
        <v>0</v>
      </c>
      <c r="D723" s="16">
        <v>9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 t="s">
        <v>25</v>
      </c>
      <c r="P723" s="16" t="s">
        <v>118</v>
      </c>
      <c r="Q723" s="16">
        <v>0</v>
      </c>
      <c r="R723" s="16">
        <v>0</v>
      </c>
      <c r="S723" s="16">
        <v>1</v>
      </c>
      <c r="T723" s="16">
        <v>8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17.600000000000001</v>
      </c>
      <c r="AG723" s="16" t="s">
        <v>151</v>
      </c>
      <c r="AH723" s="16">
        <v>0</v>
      </c>
      <c r="AI723" s="16">
        <v>0</v>
      </c>
      <c r="AJ723" s="16" t="s">
        <v>151</v>
      </c>
      <c r="AK723" s="16">
        <v>2</v>
      </c>
      <c r="AL723" s="16">
        <v>4</v>
      </c>
      <c r="AM723" s="16" t="s">
        <v>25</v>
      </c>
    </row>
    <row r="724" spans="1:39" s="16" customFormat="1" ht="11.4">
      <c r="A724" s="16" t="s">
        <v>119</v>
      </c>
      <c r="B724" s="16">
        <v>11</v>
      </c>
      <c r="C724" s="16">
        <v>0</v>
      </c>
      <c r="D724" s="16">
        <v>11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 t="s">
        <v>25</v>
      </c>
      <c r="P724" s="16" t="s">
        <v>119</v>
      </c>
      <c r="Q724" s="16">
        <v>0</v>
      </c>
      <c r="R724" s="16">
        <v>0</v>
      </c>
      <c r="S724" s="16">
        <v>2</v>
      </c>
      <c r="T724" s="16">
        <v>7</v>
      </c>
      <c r="U724" s="16">
        <v>2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17.399999999999999</v>
      </c>
      <c r="AG724" s="16">
        <v>20.5</v>
      </c>
      <c r="AH724" s="16">
        <v>2</v>
      </c>
      <c r="AI724" s="16">
        <v>18.18</v>
      </c>
      <c r="AJ724" s="16">
        <v>18.399999999999999</v>
      </c>
      <c r="AK724" s="16">
        <v>3.7</v>
      </c>
      <c r="AL724" s="16">
        <v>13.8</v>
      </c>
      <c r="AM724" s="16" t="s">
        <v>25</v>
      </c>
    </row>
    <row r="725" spans="1:39" s="16" customFormat="1" ht="11.4">
      <c r="A725" s="16" t="s">
        <v>120</v>
      </c>
      <c r="B725" s="16">
        <v>14</v>
      </c>
      <c r="C725" s="16">
        <v>2</v>
      </c>
      <c r="D725" s="16">
        <v>12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 t="s">
        <v>25</v>
      </c>
      <c r="P725" s="16" t="s">
        <v>120</v>
      </c>
      <c r="Q725" s="16">
        <v>0</v>
      </c>
      <c r="R725" s="16">
        <v>0</v>
      </c>
      <c r="S725" s="16">
        <v>1</v>
      </c>
      <c r="T725" s="16">
        <v>8</v>
      </c>
      <c r="U725" s="16">
        <v>2</v>
      </c>
      <c r="V725" s="16">
        <v>1</v>
      </c>
      <c r="W725" s="16">
        <v>2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20.5</v>
      </c>
      <c r="AG725" s="16">
        <v>30.1</v>
      </c>
      <c r="AH725" s="16">
        <v>5</v>
      </c>
      <c r="AI725" s="16">
        <v>35.71</v>
      </c>
      <c r="AJ725" s="16">
        <v>19</v>
      </c>
      <c r="AK725" s="16">
        <v>5.9</v>
      </c>
      <c r="AL725" s="16">
        <v>34.5</v>
      </c>
      <c r="AM725" s="16" t="s">
        <v>25</v>
      </c>
    </row>
    <row r="726" spans="1:39" s="16" customFormat="1" ht="11.4">
      <c r="A726" s="16" t="s">
        <v>121</v>
      </c>
      <c r="B726" s="16">
        <v>17</v>
      </c>
      <c r="C726" s="16">
        <v>1</v>
      </c>
      <c r="D726" s="16">
        <v>15</v>
      </c>
      <c r="E726" s="16">
        <v>0</v>
      </c>
      <c r="F726" s="16">
        <v>1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 t="s">
        <v>25</v>
      </c>
      <c r="P726" s="16" t="s">
        <v>121</v>
      </c>
      <c r="Q726" s="16">
        <v>0</v>
      </c>
      <c r="R726" s="16">
        <v>1</v>
      </c>
      <c r="S726" s="16">
        <v>4</v>
      </c>
      <c r="T726" s="16">
        <v>7</v>
      </c>
      <c r="U726" s="16">
        <v>3</v>
      </c>
      <c r="V726" s="16">
        <v>1</v>
      </c>
      <c r="W726" s="16">
        <v>1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18.2</v>
      </c>
      <c r="AG726" s="16">
        <v>23.8</v>
      </c>
      <c r="AH726" s="16">
        <v>5</v>
      </c>
      <c r="AI726" s="16">
        <v>29.41</v>
      </c>
      <c r="AJ726" s="16">
        <v>18.2</v>
      </c>
      <c r="AK726" s="16">
        <v>6</v>
      </c>
      <c r="AL726" s="16">
        <v>36.1</v>
      </c>
      <c r="AM726" s="16" t="s">
        <v>25</v>
      </c>
    </row>
    <row r="727" spans="1:39" s="16" customFormat="1" ht="11.4">
      <c r="A727" s="16" t="s">
        <v>122</v>
      </c>
      <c r="B727" s="16">
        <v>14</v>
      </c>
      <c r="C727" s="16">
        <v>2</v>
      </c>
      <c r="D727" s="16">
        <v>12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 t="s">
        <v>25</v>
      </c>
      <c r="P727" s="16" t="s">
        <v>122</v>
      </c>
      <c r="Q727" s="16">
        <v>0</v>
      </c>
      <c r="R727" s="16">
        <v>0</v>
      </c>
      <c r="S727" s="16">
        <v>2</v>
      </c>
      <c r="T727" s="16">
        <v>12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16.399999999999999</v>
      </c>
      <c r="AG727" s="16">
        <v>19.399999999999999</v>
      </c>
      <c r="AH727" s="16">
        <v>0</v>
      </c>
      <c r="AI727" s="16">
        <v>0</v>
      </c>
      <c r="AJ727" s="16">
        <v>16.8</v>
      </c>
      <c r="AK727" s="16">
        <v>2.7</v>
      </c>
      <c r="AL727" s="16">
        <v>7.1</v>
      </c>
      <c r="AM727" s="16" t="s">
        <v>25</v>
      </c>
    </row>
    <row r="728" spans="1:39" s="16" customFormat="1" ht="11.4">
      <c r="A728" s="16" t="s">
        <v>123</v>
      </c>
      <c r="B728" s="16">
        <v>17</v>
      </c>
      <c r="C728" s="16">
        <v>1</v>
      </c>
      <c r="D728" s="16">
        <v>15</v>
      </c>
      <c r="E728" s="16">
        <v>0</v>
      </c>
      <c r="F728" s="16">
        <v>1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 t="s">
        <v>25</v>
      </c>
      <c r="P728" s="16" t="s">
        <v>123</v>
      </c>
      <c r="Q728" s="16">
        <v>0</v>
      </c>
      <c r="R728" s="16">
        <v>0</v>
      </c>
      <c r="S728" s="16">
        <v>3</v>
      </c>
      <c r="T728" s="16">
        <v>9</v>
      </c>
      <c r="U728" s="16">
        <v>5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18.100000000000001</v>
      </c>
      <c r="AG728" s="16">
        <v>22.2</v>
      </c>
      <c r="AH728" s="16">
        <v>5</v>
      </c>
      <c r="AI728" s="16">
        <v>29.41</v>
      </c>
      <c r="AJ728" s="16">
        <v>18.5</v>
      </c>
      <c r="AK728" s="16">
        <v>3.1</v>
      </c>
      <c r="AL728" s="16">
        <v>9.5</v>
      </c>
      <c r="AM728" s="16" t="s">
        <v>25</v>
      </c>
    </row>
    <row r="729" spans="1:39" s="16" customFormat="1" ht="11.4">
      <c r="A729" s="16" t="s">
        <v>124</v>
      </c>
      <c r="B729" s="16">
        <v>15</v>
      </c>
      <c r="C729" s="16">
        <v>2</v>
      </c>
      <c r="D729" s="16">
        <v>11</v>
      </c>
      <c r="E729" s="16">
        <v>0</v>
      </c>
      <c r="F729" s="16">
        <v>1</v>
      </c>
      <c r="G729" s="16">
        <v>1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 t="s">
        <v>25</v>
      </c>
      <c r="P729" s="16" t="s">
        <v>124</v>
      </c>
      <c r="Q729" s="16">
        <v>0</v>
      </c>
      <c r="R729" s="16">
        <v>0</v>
      </c>
      <c r="S729" s="16">
        <v>1</v>
      </c>
      <c r="T729" s="16">
        <v>9</v>
      </c>
      <c r="U729" s="16">
        <v>4</v>
      </c>
      <c r="V729" s="16">
        <v>1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19.2</v>
      </c>
      <c r="AG729" s="16">
        <v>23.8</v>
      </c>
      <c r="AH729" s="16">
        <v>5</v>
      </c>
      <c r="AI729" s="16">
        <v>33.33</v>
      </c>
      <c r="AJ729" s="16">
        <v>17.7</v>
      </c>
      <c r="AK729" s="16">
        <v>3.8</v>
      </c>
      <c r="AL729" s="16">
        <v>14.7</v>
      </c>
      <c r="AM729" s="16" t="s">
        <v>25</v>
      </c>
    </row>
    <row r="730" spans="1:39" s="16" customFormat="1" ht="11.4">
      <c r="A730" s="16" t="s">
        <v>125</v>
      </c>
      <c r="B730" s="16">
        <v>14</v>
      </c>
      <c r="C730" s="16">
        <v>1</v>
      </c>
      <c r="D730" s="16">
        <v>12</v>
      </c>
      <c r="E730" s="16">
        <v>0</v>
      </c>
      <c r="F730" s="16">
        <v>0</v>
      </c>
      <c r="G730" s="16">
        <v>1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 t="s">
        <v>25</v>
      </c>
      <c r="P730" s="16" t="s">
        <v>125</v>
      </c>
      <c r="Q730" s="16">
        <v>0</v>
      </c>
      <c r="R730" s="16">
        <v>0</v>
      </c>
      <c r="S730" s="16">
        <v>2</v>
      </c>
      <c r="T730" s="16">
        <v>3</v>
      </c>
      <c r="U730" s="16">
        <v>7</v>
      </c>
      <c r="V730" s="16">
        <v>0</v>
      </c>
      <c r="W730" s="16">
        <v>1</v>
      </c>
      <c r="X730" s="16">
        <v>0</v>
      </c>
      <c r="Y730" s="16">
        <v>1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22.1</v>
      </c>
      <c r="AG730" s="16">
        <v>29.2</v>
      </c>
      <c r="AH730" s="16">
        <v>9</v>
      </c>
      <c r="AI730" s="16">
        <v>64.290000000000006</v>
      </c>
      <c r="AJ730" s="16">
        <v>21.5</v>
      </c>
      <c r="AK730" s="16">
        <v>7.3</v>
      </c>
      <c r="AL730" s="16">
        <v>53.1</v>
      </c>
      <c r="AM730" s="16" t="s">
        <v>25</v>
      </c>
    </row>
    <row r="731" spans="1:39" s="16" customFormat="1" ht="11.4">
      <c r="A731" s="16" t="s">
        <v>126</v>
      </c>
      <c r="B731" s="16">
        <v>22</v>
      </c>
      <c r="C731" s="16">
        <v>3</v>
      </c>
      <c r="D731" s="16">
        <v>19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 t="s">
        <v>25</v>
      </c>
      <c r="P731" s="16" t="s">
        <v>126</v>
      </c>
      <c r="Q731" s="16">
        <v>0</v>
      </c>
      <c r="R731" s="16">
        <v>0</v>
      </c>
      <c r="S731" s="16">
        <v>2</v>
      </c>
      <c r="T731" s="16">
        <v>12</v>
      </c>
      <c r="U731" s="16">
        <v>7</v>
      </c>
      <c r="V731" s="16">
        <v>1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18.7</v>
      </c>
      <c r="AG731" s="16">
        <v>24</v>
      </c>
      <c r="AH731" s="16">
        <v>8</v>
      </c>
      <c r="AI731" s="16">
        <v>36.36</v>
      </c>
      <c r="AJ731" s="16">
        <v>17.2</v>
      </c>
      <c r="AK731" s="16">
        <v>4.5999999999999996</v>
      </c>
      <c r="AL731" s="16">
        <v>20.8</v>
      </c>
      <c r="AM731" s="16" t="s">
        <v>25</v>
      </c>
    </row>
    <row r="732" spans="1:39" s="16" customFormat="1" ht="11.4">
      <c r="A732" s="16" t="s">
        <v>127</v>
      </c>
      <c r="B732" s="16">
        <v>17</v>
      </c>
      <c r="C732" s="16">
        <v>2</v>
      </c>
      <c r="D732" s="16">
        <v>13</v>
      </c>
      <c r="E732" s="16">
        <v>1</v>
      </c>
      <c r="F732" s="16">
        <v>1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 t="s">
        <v>25</v>
      </c>
      <c r="P732" s="16" t="s">
        <v>127</v>
      </c>
      <c r="Q732" s="16">
        <v>0</v>
      </c>
      <c r="R732" s="16">
        <v>0</v>
      </c>
      <c r="S732" s="16">
        <v>1</v>
      </c>
      <c r="T732" s="16">
        <v>12</v>
      </c>
      <c r="U732" s="16">
        <v>4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18.7</v>
      </c>
      <c r="AG732" s="16">
        <v>22.5</v>
      </c>
      <c r="AH732" s="16">
        <v>4</v>
      </c>
      <c r="AI732" s="16">
        <v>23.53</v>
      </c>
      <c r="AJ732" s="16">
        <v>18.899999999999999</v>
      </c>
      <c r="AK732" s="16">
        <v>3</v>
      </c>
      <c r="AL732" s="16">
        <v>8.9</v>
      </c>
      <c r="AM732" s="16" t="s">
        <v>25</v>
      </c>
    </row>
    <row r="733" spans="1:39" s="16" customFormat="1" ht="11.4">
      <c r="A733" s="16" t="s">
        <v>128</v>
      </c>
      <c r="B733" s="16">
        <v>15</v>
      </c>
      <c r="C733" s="16">
        <v>1</v>
      </c>
      <c r="D733" s="16">
        <v>12</v>
      </c>
      <c r="E733" s="16">
        <v>0</v>
      </c>
      <c r="F733" s="16">
        <v>2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 t="s">
        <v>25</v>
      </c>
      <c r="P733" s="16" t="s">
        <v>128</v>
      </c>
      <c r="Q733" s="16">
        <v>0</v>
      </c>
      <c r="R733" s="16">
        <v>0</v>
      </c>
      <c r="S733" s="16">
        <v>1</v>
      </c>
      <c r="T733" s="16">
        <v>8</v>
      </c>
      <c r="U733" s="16">
        <v>3</v>
      </c>
      <c r="V733" s="16">
        <v>3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20.2</v>
      </c>
      <c r="AG733" s="16">
        <v>27.7</v>
      </c>
      <c r="AH733" s="16">
        <v>6</v>
      </c>
      <c r="AI733" s="16">
        <v>40</v>
      </c>
      <c r="AJ733" s="16">
        <v>18.3</v>
      </c>
      <c r="AK733" s="16">
        <v>4.5999999999999996</v>
      </c>
      <c r="AL733" s="16">
        <v>21.5</v>
      </c>
      <c r="AM733" s="16" t="s">
        <v>25</v>
      </c>
    </row>
    <row r="734" spans="1:39" s="16" customFormat="1" ht="11.4">
      <c r="A734" s="16" t="s">
        <v>129</v>
      </c>
      <c r="B734" s="16">
        <v>19</v>
      </c>
      <c r="C734" s="16">
        <v>5</v>
      </c>
      <c r="D734" s="16">
        <v>12</v>
      </c>
      <c r="E734" s="16">
        <v>0</v>
      </c>
      <c r="F734" s="16">
        <v>1</v>
      </c>
      <c r="G734" s="16">
        <v>1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 t="s">
        <v>25</v>
      </c>
      <c r="P734" s="16" t="s">
        <v>129</v>
      </c>
      <c r="Q734" s="16">
        <v>0</v>
      </c>
      <c r="R734" s="16">
        <v>0</v>
      </c>
      <c r="S734" s="16">
        <v>2</v>
      </c>
      <c r="T734" s="16">
        <v>7</v>
      </c>
      <c r="U734" s="16">
        <v>8</v>
      </c>
      <c r="V734" s="16">
        <v>2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20.3</v>
      </c>
      <c r="AG734" s="16">
        <v>24.4</v>
      </c>
      <c r="AH734" s="16">
        <v>10</v>
      </c>
      <c r="AI734" s="16">
        <v>52.63</v>
      </c>
      <c r="AJ734" s="16">
        <v>20.100000000000001</v>
      </c>
      <c r="AK734" s="16">
        <v>4.2</v>
      </c>
      <c r="AL734" s="16">
        <v>17.7</v>
      </c>
      <c r="AM734" s="16" t="s">
        <v>25</v>
      </c>
    </row>
    <row r="735" spans="1:39" s="16" customFormat="1" ht="11.4">
      <c r="A735" s="16" t="s">
        <v>130</v>
      </c>
      <c r="B735" s="16">
        <v>15</v>
      </c>
      <c r="C735" s="16">
        <v>3</v>
      </c>
      <c r="D735" s="16">
        <v>11</v>
      </c>
      <c r="E735" s="16">
        <v>0</v>
      </c>
      <c r="F735" s="16">
        <v>0</v>
      </c>
      <c r="G735" s="16">
        <v>0</v>
      </c>
      <c r="H735" s="16">
        <v>1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 t="s">
        <v>25</v>
      </c>
      <c r="P735" s="16" t="s">
        <v>130</v>
      </c>
      <c r="Q735" s="16">
        <v>0</v>
      </c>
      <c r="R735" s="16">
        <v>0</v>
      </c>
      <c r="S735" s="16">
        <v>1</v>
      </c>
      <c r="T735" s="16">
        <v>5</v>
      </c>
      <c r="U735" s="16">
        <v>5</v>
      </c>
      <c r="V735" s="16">
        <v>4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21</v>
      </c>
      <c r="AG735" s="16">
        <v>26.2</v>
      </c>
      <c r="AH735" s="16">
        <v>9</v>
      </c>
      <c r="AI735" s="16">
        <v>60</v>
      </c>
      <c r="AJ735" s="16">
        <v>20.5</v>
      </c>
      <c r="AK735" s="16">
        <v>4.4000000000000004</v>
      </c>
      <c r="AL735" s="16">
        <v>19.100000000000001</v>
      </c>
      <c r="AM735" s="16" t="s">
        <v>25</v>
      </c>
    </row>
    <row r="736" spans="1:39" s="16" customFormat="1" ht="11.4">
      <c r="A736" s="16" t="s">
        <v>131</v>
      </c>
      <c r="B736" s="16">
        <v>9</v>
      </c>
      <c r="C736" s="16">
        <v>3</v>
      </c>
      <c r="D736" s="16">
        <v>6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 t="s">
        <v>25</v>
      </c>
      <c r="P736" s="16" t="s">
        <v>131</v>
      </c>
      <c r="Q736" s="16">
        <v>0</v>
      </c>
      <c r="R736" s="16">
        <v>1</v>
      </c>
      <c r="S736" s="16">
        <v>0</v>
      </c>
      <c r="T736" s="16">
        <v>5</v>
      </c>
      <c r="U736" s="16">
        <v>2</v>
      </c>
      <c r="V736" s="16">
        <v>1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19</v>
      </c>
      <c r="AG736" s="16" t="s">
        <v>151</v>
      </c>
      <c r="AH736" s="16">
        <v>3</v>
      </c>
      <c r="AI736" s="16">
        <v>33.33</v>
      </c>
      <c r="AJ736" s="16" t="s">
        <v>151</v>
      </c>
      <c r="AK736" s="16">
        <v>5.0999999999999996</v>
      </c>
      <c r="AL736" s="16">
        <v>26.5</v>
      </c>
      <c r="AM736" s="16" t="s">
        <v>25</v>
      </c>
    </row>
    <row r="737" spans="1:39" s="16" customFormat="1" ht="11.4">
      <c r="A737" s="16" t="s">
        <v>132</v>
      </c>
      <c r="B737" s="16">
        <v>13</v>
      </c>
      <c r="C737" s="16">
        <v>3</v>
      </c>
      <c r="D737" s="16">
        <v>9</v>
      </c>
      <c r="E737" s="16">
        <v>1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 t="s">
        <v>25</v>
      </c>
      <c r="P737" s="16" t="s">
        <v>132</v>
      </c>
      <c r="Q737" s="16">
        <v>0</v>
      </c>
      <c r="R737" s="16">
        <v>0</v>
      </c>
      <c r="S737" s="16">
        <v>0</v>
      </c>
      <c r="T737" s="16">
        <v>5</v>
      </c>
      <c r="U737" s="16">
        <v>6</v>
      </c>
      <c r="V737" s="16">
        <v>2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21.5</v>
      </c>
      <c r="AG737" s="16">
        <v>27.3</v>
      </c>
      <c r="AH737" s="16">
        <v>8</v>
      </c>
      <c r="AI737" s="16">
        <v>61.54</v>
      </c>
      <c r="AJ737" s="16">
        <v>20.399999999999999</v>
      </c>
      <c r="AK737" s="16">
        <v>3.8</v>
      </c>
      <c r="AL737" s="16">
        <v>14.8</v>
      </c>
      <c r="AM737" s="16" t="s">
        <v>25</v>
      </c>
    </row>
    <row r="738" spans="1:39" s="16" customFormat="1" ht="11.4">
      <c r="A738" s="16" t="s">
        <v>133</v>
      </c>
      <c r="B738" s="16">
        <v>13</v>
      </c>
      <c r="C738" s="16">
        <v>4</v>
      </c>
      <c r="D738" s="16">
        <v>8</v>
      </c>
      <c r="E738" s="16">
        <v>0</v>
      </c>
      <c r="F738" s="16">
        <v>0</v>
      </c>
      <c r="G738" s="16">
        <v>1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 t="s">
        <v>25</v>
      </c>
      <c r="P738" s="16" t="s">
        <v>133</v>
      </c>
      <c r="Q738" s="16">
        <v>0</v>
      </c>
      <c r="R738" s="16">
        <v>0</v>
      </c>
      <c r="S738" s="16">
        <v>2</v>
      </c>
      <c r="T738" s="16">
        <v>6</v>
      </c>
      <c r="U738" s="16">
        <v>2</v>
      </c>
      <c r="V738" s="16">
        <v>1</v>
      </c>
      <c r="W738" s="16">
        <v>2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20.2</v>
      </c>
      <c r="AG738" s="16">
        <v>30.3</v>
      </c>
      <c r="AH738" s="16">
        <v>5</v>
      </c>
      <c r="AI738" s="16">
        <v>38.46</v>
      </c>
      <c r="AJ738" s="16">
        <v>19.2</v>
      </c>
      <c r="AK738" s="16">
        <v>6.7</v>
      </c>
      <c r="AL738" s="16">
        <v>44.3</v>
      </c>
      <c r="AM738" s="16" t="s">
        <v>25</v>
      </c>
    </row>
    <row r="739" spans="1:39" s="16" customFormat="1" ht="11.4">
      <c r="A739" s="16" t="s">
        <v>134</v>
      </c>
      <c r="B739" s="16">
        <v>9</v>
      </c>
      <c r="C739" s="16">
        <v>1</v>
      </c>
      <c r="D739" s="16">
        <v>8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 t="s">
        <v>25</v>
      </c>
      <c r="P739" s="16" t="s">
        <v>134</v>
      </c>
      <c r="Q739" s="16">
        <v>0</v>
      </c>
      <c r="R739" s="16">
        <v>0</v>
      </c>
      <c r="S739" s="16">
        <v>1</v>
      </c>
      <c r="T739" s="16">
        <v>1</v>
      </c>
      <c r="U739" s="16">
        <v>4</v>
      </c>
      <c r="V739" s="16">
        <v>2</v>
      </c>
      <c r="W739" s="16">
        <v>1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22.6</v>
      </c>
      <c r="AG739" s="16" t="s">
        <v>151</v>
      </c>
      <c r="AH739" s="16">
        <v>7</v>
      </c>
      <c r="AI739" s="16">
        <v>77.78</v>
      </c>
      <c r="AJ739" s="16" t="s">
        <v>151</v>
      </c>
      <c r="AK739" s="16">
        <v>5</v>
      </c>
      <c r="AL739" s="16">
        <v>24.9</v>
      </c>
      <c r="AM739" s="16" t="s">
        <v>25</v>
      </c>
    </row>
    <row r="740" spans="1:39" s="16" customFormat="1" ht="11.4">
      <c r="A740" s="16" t="s">
        <v>135</v>
      </c>
      <c r="B740" s="16">
        <v>10</v>
      </c>
      <c r="C740" s="16">
        <v>2</v>
      </c>
      <c r="D740" s="16">
        <v>7</v>
      </c>
      <c r="E740" s="16">
        <v>0</v>
      </c>
      <c r="F740" s="16">
        <v>0</v>
      </c>
      <c r="G740" s="16">
        <v>1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 t="s">
        <v>25</v>
      </c>
      <c r="P740" s="16" t="s">
        <v>135</v>
      </c>
      <c r="Q740" s="16">
        <v>0</v>
      </c>
      <c r="R740" s="16">
        <v>0</v>
      </c>
      <c r="S740" s="16">
        <v>3</v>
      </c>
      <c r="T740" s="16">
        <v>4</v>
      </c>
      <c r="U740" s="16">
        <v>2</v>
      </c>
      <c r="V740" s="16">
        <v>1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17.8</v>
      </c>
      <c r="AG740" s="16" t="s">
        <v>151</v>
      </c>
      <c r="AH740" s="16">
        <v>3</v>
      </c>
      <c r="AI740" s="16">
        <v>30</v>
      </c>
      <c r="AJ740" s="16" t="s">
        <v>151</v>
      </c>
      <c r="AK740" s="16">
        <v>5.4</v>
      </c>
      <c r="AL740" s="16">
        <v>28.7</v>
      </c>
      <c r="AM740" s="16" t="s">
        <v>25</v>
      </c>
    </row>
    <row r="741" spans="1:39" s="16" customFormat="1" ht="11.4">
      <c r="A741" s="16" t="s">
        <v>136</v>
      </c>
      <c r="B741" s="16">
        <v>3</v>
      </c>
      <c r="C741" s="16">
        <v>1</v>
      </c>
      <c r="D741" s="16">
        <v>1</v>
      </c>
      <c r="E741" s="16">
        <v>0</v>
      </c>
      <c r="F741" s="16">
        <v>1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 t="s">
        <v>25</v>
      </c>
      <c r="P741" s="16" t="s">
        <v>136</v>
      </c>
      <c r="Q741" s="16">
        <v>0</v>
      </c>
      <c r="R741" s="16">
        <v>0</v>
      </c>
      <c r="S741" s="16">
        <v>0</v>
      </c>
      <c r="T741" s="16">
        <v>0</v>
      </c>
      <c r="U741" s="16">
        <v>1</v>
      </c>
      <c r="V741" s="16">
        <v>2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25</v>
      </c>
      <c r="AG741" s="16" t="s">
        <v>151</v>
      </c>
      <c r="AH741" s="16">
        <v>3</v>
      </c>
      <c r="AI741" s="16">
        <v>100</v>
      </c>
      <c r="AJ741" s="16" t="s">
        <v>151</v>
      </c>
      <c r="AK741" s="16">
        <v>1.9</v>
      </c>
      <c r="AL741" s="16">
        <v>3.6</v>
      </c>
      <c r="AM741" s="16" t="s">
        <v>25</v>
      </c>
    </row>
    <row r="742" spans="1:39" s="16" customFormat="1" ht="11.4">
      <c r="A742" s="16" t="s">
        <v>137</v>
      </c>
      <c r="B742" s="16">
        <v>3</v>
      </c>
      <c r="C742" s="16">
        <v>1</v>
      </c>
      <c r="D742" s="16">
        <v>1</v>
      </c>
      <c r="E742" s="16">
        <v>0</v>
      </c>
      <c r="F742" s="16">
        <v>0</v>
      </c>
      <c r="G742" s="16">
        <v>1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 t="s">
        <v>25</v>
      </c>
      <c r="P742" s="16" t="s">
        <v>137</v>
      </c>
      <c r="Q742" s="16">
        <v>0</v>
      </c>
      <c r="R742" s="16">
        <v>0</v>
      </c>
      <c r="S742" s="16">
        <v>1</v>
      </c>
      <c r="T742" s="16">
        <v>1</v>
      </c>
      <c r="U742" s="16">
        <v>1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18.5</v>
      </c>
      <c r="AG742" s="16" t="s">
        <v>151</v>
      </c>
      <c r="AH742" s="16">
        <v>1</v>
      </c>
      <c r="AI742" s="16">
        <v>33.33</v>
      </c>
      <c r="AJ742" s="16" t="s">
        <v>151</v>
      </c>
      <c r="AK742" s="16">
        <v>3.5</v>
      </c>
      <c r="AL742" s="16">
        <v>12</v>
      </c>
      <c r="AM742" s="16" t="s">
        <v>25</v>
      </c>
    </row>
    <row r="743" spans="1:39" s="16" customFormat="1" ht="11.4">
      <c r="A743" s="16" t="s">
        <v>138</v>
      </c>
      <c r="B743" s="16">
        <v>3</v>
      </c>
      <c r="C743" s="16">
        <v>0</v>
      </c>
      <c r="D743" s="16">
        <v>3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 t="s">
        <v>25</v>
      </c>
      <c r="P743" s="16" t="s">
        <v>138</v>
      </c>
      <c r="Q743" s="16">
        <v>0</v>
      </c>
      <c r="R743" s="16">
        <v>0</v>
      </c>
      <c r="S743" s="16">
        <v>0</v>
      </c>
      <c r="T743" s="16">
        <v>3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17.2</v>
      </c>
      <c r="AG743" s="16" t="s">
        <v>151</v>
      </c>
      <c r="AH743" s="16">
        <v>0</v>
      </c>
      <c r="AI743" s="16">
        <v>0</v>
      </c>
      <c r="AJ743" s="16" t="s">
        <v>151</v>
      </c>
      <c r="AK743" s="16">
        <v>1.7</v>
      </c>
      <c r="AL743" s="16">
        <v>2.9</v>
      </c>
      <c r="AM743" s="16" t="s">
        <v>25</v>
      </c>
    </row>
    <row r="744" spans="1:39" s="16" customFormat="1" ht="11.4">
      <c r="A744" s="16" t="s">
        <v>139</v>
      </c>
      <c r="B744" s="16">
        <v>5</v>
      </c>
      <c r="C744" s="16">
        <v>1</v>
      </c>
      <c r="D744" s="16">
        <v>4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 t="s">
        <v>25</v>
      </c>
      <c r="P744" s="16" t="s">
        <v>139</v>
      </c>
      <c r="Q744" s="16">
        <v>0</v>
      </c>
      <c r="R744" s="16">
        <v>0</v>
      </c>
      <c r="S744" s="16">
        <v>0</v>
      </c>
      <c r="T744" s="16">
        <v>3</v>
      </c>
      <c r="U744" s="16">
        <v>0</v>
      </c>
      <c r="V744" s="16">
        <v>2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21</v>
      </c>
      <c r="AG744" s="16" t="s">
        <v>151</v>
      </c>
      <c r="AH744" s="16">
        <v>2</v>
      </c>
      <c r="AI744" s="16">
        <v>40</v>
      </c>
      <c r="AJ744" s="16" t="s">
        <v>151</v>
      </c>
      <c r="AK744" s="16">
        <v>5.2</v>
      </c>
      <c r="AL744" s="16">
        <v>26.7</v>
      </c>
      <c r="AM744" s="16" t="s">
        <v>25</v>
      </c>
    </row>
    <row r="745" spans="1:39" s="16" customFormat="1" ht="11.4">
      <c r="A745" s="16" t="s">
        <v>140</v>
      </c>
      <c r="B745" s="16">
        <v>8</v>
      </c>
      <c r="C745" s="16">
        <v>3</v>
      </c>
      <c r="D745" s="16">
        <v>5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 t="s">
        <v>25</v>
      </c>
      <c r="P745" s="16" t="s">
        <v>140</v>
      </c>
      <c r="Q745" s="16">
        <v>0</v>
      </c>
      <c r="R745" s="16">
        <v>0</v>
      </c>
      <c r="S745" s="16">
        <v>0</v>
      </c>
      <c r="T745" s="16">
        <v>5</v>
      </c>
      <c r="U745" s="16">
        <v>2</v>
      </c>
      <c r="V745" s="16">
        <v>0</v>
      </c>
      <c r="W745" s="16">
        <v>1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21.1</v>
      </c>
      <c r="AG745" s="16" t="s">
        <v>151</v>
      </c>
      <c r="AH745" s="16">
        <v>3</v>
      </c>
      <c r="AI745" s="16">
        <v>37.5</v>
      </c>
      <c r="AJ745" s="16" t="s">
        <v>151</v>
      </c>
      <c r="AK745" s="16">
        <v>4</v>
      </c>
      <c r="AL745" s="16">
        <v>15.7</v>
      </c>
      <c r="AM745" s="16" t="s">
        <v>25</v>
      </c>
    </row>
    <row r="746" spans="1:39" s="16" customFormat="1" ht="11.4">
      <c r="A746" s="16" t="s">
        <v>141</v>
      </c>
      <c r="B746" s="16">
        <v>5</v>
      </c>
      <c r="C746" s="16">
        <v>1</v>
      </c>
      <c r="D746" s="16">
        <v>3</v>
      </c>
      <c r="E746" s="16">
        <v>0</v>
      </c>
      <c r="F746" s="16">
        <v>0</v>
      </c>
      <c r="G746" s="16">
        <v>1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 t="s">
        <v>25</v>
      </c>
      <c r="P746" s="16" t="s">
        <v>141</v>
      </c>
      <c r="Q746" s="16">
        <v>0</v>
      </c>
      <c r="R746" s="16">
        <v>0</v>
      </c>
      <c r="S746" s="16">
        <v>0</v>
      </c>
      <c r="T746" s="16">
        <v>1</v>
      </c>
      <c r="U746" s="16">
        <v>2</v>
      </c>
      <c r="V746" s="16">
        <v>1</v>
      </c>
      <c r="W746" s="16">
        <v>0</v>
      </c>
      <c r="X746" s="16">
        <v>1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25.3</v>
      </c>
      <c r="AG746" s="16" t="s">
        <v>151</v>
      </c>
      <c r="AH746" s="16">
        <v>4</v>
      </c>
      <c r="AI746" s="16">
        <v>80</v>
      </c>
      <c r="AJ746" s="16" t="s">
        <v>151</v>
      </c>
      <c r="AK746" s="16">
        <v>6.6</v>
      </c>
      <c r="AL746" s="16">
        <v>44.2</v>
      </c>
      <c r="AM746" s="16" t="s">
        <v>25</v>
      </c>
    </row>
    <row r="747" spans="1:39" s="16" customFormat="1" ht="11.4">
      <c r="A747" s="16" t="s">
        <v>142</v>
      </c>
      <c r="B747" s="16">
        <v>3</v>
      </c>
      <c r="C747" s="16">
        <v>0</v>
      </c>
      <c r="D747" s="16">
        <v>3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 t="s">
        <v>25</v>
      </c>
      <c r="P747" s="16" t="s">
        <v>142</v>
      </c>
      <c r="Q747" s="16">
        <v>0</v>
      </c>
      <c r="R747" s="16">
        <v>1</v>
      </c>
      <c r="S747" s="16">
        <v>0</v>
      </c>
      <c r="T747" s="16">
        <v>2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14.6</v>
      </c>
      <c r="AG747" s="16" t="s">
        <v>151</v>
      </c>
      <c r="AH747" s="16">
        <v>0</v>
      </c>
      <c r="AI747" s="16">
        <v>0</v>
      </c>
      <c r="AJ747" s="16" t="s">
        <v>151</v>
      </c>
      <c r="AK747" s="16">
        <v>6</v>
      </c>
      <c r="AL747" s="16">
        <v>36.200000000000003</v>
      </c>
      <c r="AM747" s="16" t="s">
        <v>25</v>
      </c>
    </row>
    <row r="748" spans="1:39" s="16" customFormat="1" ht="11.4">
      <c r="A748" s="16" t="s">
        <v>143</v>
      </c>
      <c r="B748" s="16">
        <v>3</v>
      </c>
      <c r="C748" s="16">
        <v>0</v>
      </c>
      <c r="D748" s="16">
        <v>2</v>
      </c>
      <c r="E748" s="16">
        <v>0</v>
      </c>
      <c r="F748" s="16">
        <v>0</v>
      </c>
      <c r="G748" s="16">
        <v>1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 t="s">
        <v>25</v>
      </c>
      <c r="P748" s="16" t="s">
        <v>143</v>
      </c>
      <c r="Q748" s="16">
        <v>0</v>
      </c>
      <c r="R748" s="16">
        <v>0</v>
      </c>
      <c r="S748" s="16">
        <v>1</v>
      </c>
      <c r="T748" s="16">
        <v>1</v>
      </c>
      <c r="U748" s="16">
        <v>1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17.100000000000001</v>
      </c>
      <c r="AG748" s="16" t="s">
        <v>151</v>
      </c>
      <c r="AH748" s="16">
        <v>1</v>
      </c>
      <c r="AI748" s="16">
        <v>33.33</v>
      </c>
      <c r="AJ748" s="16" t="s">
        <v>151</v>
      </c>
      <c r="AK748" s="16">
        <v>3.6</v>
      </c>
      <c r="AL748" s="16">
        <v>12.7</v>
      </c>
      <c r="AM748" s="16" t="s">
        <v>25</v>
      </c>
    </row>
    <row r="749" spans="1:39" s="16" customFormat="1" ht="11.4">
      <c r="A749" s="16" t="s">
        <v>144</v>
      </c>
      <c r="B749" s="16">
        <v>1</v>
      </c>
      <c r="C749" s="16">
        <v>0</v>
      </c>
      <c r="D749" s="16">
        <v>1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 t="s">
        <v>25</v>
      </c>
      <c r="P749" s="16" t="s">
        <v>144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1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27.4</v>
      </c>
      <c r="AG749" s="16" t="s">
        <v>151</v>
      </c>
      <c r="AH749" s="16">
        <v>1</v>
      </c>
      <c r="AI749" s="16">
        <v>100</v>
      </c>
      <c r="AJ749" s="16" t="s">
        <v>151</v>
      </c>
      <c r="AK749" s="16" t="s">
        <v>151</v>
      </c>
      <c r="AL749" s="16" t="s">
        <v>151</v>
      </c>
      <c r="AM749" s="16" t="s">
        <v>25</v>
      </c>
    </row>
    <row r="750" spans="1:39" s="16" customFormat="1" ht="11.4">
      <c r="A750" s="16" t="s">
        <v>145</v>
      </c>
      <c r="B750" s="16">
        <v>3</v>
      </c>
      <c r="C750" s="16">
        <v>0</v>
      </c>
      <c r="D750" s="16">
        <v>3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 t="s">
        <v>25</v>
      </c>
      <c r="P750" s="16" t="s">
        <v>145</v>
      </c>
      <c r="Q750" s="16">
        <v>0</v>
      </c>
      <c r="R750" s="16">
        <v>0</v>
      </c>
      <c r="S750" s="16">
        <v>0</v>
      </c>
      <c r="T750" s="16">
        <v>2</v>
      </c>
      <c r="U750" s="16">
        <v>1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18.7</v>
      </c>
      <c r="AG750" s="16" t="s">
        <v>151</v>
      </c>
      <c r="AH750" s="16">
        <v>1</v>
      </c>
      <c r="AI750" s="16">
        <v>33.33</v>
      </c>
      <c r="AJ750" s="16" t="s">
        <v>151</v>
      </c>
      <c r="AK750" s="16">
        <v>2.2000000000000002</v>
      </c>
      <c r="AL750" s="16">
        <v>4.5999999999999996</v>
      </c>
      <c r="AM750" s="16" t="s">
        <v>25</v>
      </c>
    </row>
    <row r="751" spans="1:39" s="16" customFormat="1" ht="11.4">
      <c r="A751" s="16" t="s">
        <v>146</v>
      </c>
      <c r="B751" s="16">
        <v>0</v>
      </c>
      <c r="C751" s="16">
        <v>0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 t="s">
        <v>25</v>
      </c>
      <c r="P751" s="16" t="s">
        <v>146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 t="s">
        <v>151</v>
      </c>
      <c r="AG751" s="16" t="s">
        <v>151</v>
      </c>
      <c r="AH751" s="16">
        <v>0</v>
      </c>
      <c r="AI751" s="16">
        <v>0</v>
      </c>
      <c r="AJ751" s="16" t="s">
        <v>151</v>
      </c>
      <c r="AK751" s="16" t="s">
        <v>151</v>
      </c>
      <c r="AL751" s="16" t="s">
        <v>151</v>
      </c>
      <c r="AM751" s="16" t="s">
        <v>25</v>
      </c>
    </row>
    <row r="752" spans="1:39" s="17" customFormat="1" ht="12">
      <c r="A752" s="17" t="s">
        <v>147</v>
      </c>
      <c r="B752" s="17">
        <v>606</v>
      </c>
      <c r="C752" s="17">
        <v>37</v>
      </c>
      <c r="D752" s="17">
        <v>549</v>
      </c>
      <c r="E752" s="17">
        <v>2</v>
      </c>
      <c r="F752" s="17">
        <v>10</v>
      </c>
      <c r="G752" s="17">
        <v>7</v>
      </c>
      <c r="H752" s="17">
        <v>1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 t="s">
        <v>25</v>
      </c>
      <c r="P752" s="17" t="s">
        <v>147</v>
      </c>
      <c r="Q752" s="17">
        <v>0</v>
      </c>
      <c r="R752" s="17">
        <v>10</v>
      </c>
      <c r="S752" s="17">
        <v>106</v>
      </c>
      <c r="T752" s="17">
        <v>298</v>
      </c>
      <c r="U752" s="17">
        <v>150</v>
      </c>
      <c r="V752" s="17">
        <v>35</v>
      </c>
      <c r="W752" s="17">
        <v>6</v>
      </c>
      <c r="X752" s="17">
        <v>0</v>
      </c>
      <c r="Y752" s="17">
        <v>1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18.5</v>
      </c>
      <c r="AG752" s="17">
        <v>22.6</v>
      </c>
      <c r="AH752" s="17">
        <v>192</v>
      </c>
      <c r="AI752" s="17">
        <v>31.68</v>
      </c>
      <c r="AJ752" s="17">
        <v>18.100000000000001</v>
      </c>
      <c r="AK752" s="17">
        <v>4.3</v>
      </c>
      <c r="AL752" s="17">
        <v>18.7</v>
      </c>
      <c r="AM752" s="17" t="s">
        <v>25</v>
      </c>
    </row>
    <row r="753" spans="1:40" s="17" customFormat="1" ht="12">
      <c r="A753" s="17" t="s">
        <v>148</v>
      </c>
      <c r="B753" s="17">
        <v>740</v>
      </c>
      <c r="C753" s="17">
        <v>63</v>
      </c>
      <c r="D753" s="17">
        <v>645</v>
      </c>
      <c r="E753" s="17">
        <v>4</v>
      </c>
      <c r="F753" s="17">
        <v>15</v>
      </c>
      <c r="G753" s="17">
        <v>11</v>
      </c>
      <c r="H753" s="17">
        <v>2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 t="s">
        <v>25</v>
      </c>
      <c r="P753" s="17" t="s">
        <v>148</v>
      </c>
      <c r="Q753" s="17">
        <v>0</v>
      </c>
      <c r="R753" s="17">
        <v>11</v>
      </c>
      <c r="S753" s="17">
        <v>118</v>
      </c>
      <c r="T753" s="17">
        <v>358</v>
      </c>
      <c r="U753" s="17">
        <v>190</v>
      </c>
      <c r="V753" s="17">
        <v>53</v>
      </c>
      <c r="W753" s="17">
        <v>9</v>
      </c>
      <c r="X753" s="17">
        <v>0</v>
      </c>
      <c r="Y753" s="17">
        <v>1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18.8</v>
      </c>
      <c r="AG753" s="17">
        <v>23.2</v>
      </c>
      <c r="AH753" s="17">
        <v>253</v>
      </c>
      <c r="AI753" s="17">
        <v>34.19</v>
      </c>
      <c r="AJ753" s="17">
        <v>18.399999999999999</v>
      </c>
      <c r="AK753" s="17">
        <v>4.4000000000000004</v>
      </c>
      <c r="AL753" s="17">
        <v>19.5</v>
      </c>
      <c r="AM753" s="17" t="s">
        <v>25</v>
      </c>
    </row>
    <row r="754" spans="1:40" s="17" customFormat="1" ht="12">
      <c r="A754" s="17" t="s">
        <v>149</v>
      </c>
      <c r="B754" s="17">
        <v>768</v>
      </c>
      <c r="C754" s="17">
        <v>68</v>
      </c>
      <c r="D754" s="17">
        <v>666</v>
      </c>
      <c r="E754" s="17">
        <v>4</v>
      </c>
      <c r="F754" s="17">
        <v>15</v>
      </c>
      <c r="G754" s="17">
        <v>13</v>
      </c>
      <c r="H754" s="17">
        <v>2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 t="s">
        <v>25</v>
      </c>
      <c r="P754" s="17" t="s">
        <v>149</v>
      </c>
      <c r="Q754" s="17">
        <v>0</v>
      </c>
      <c r="R754" s="17">
        <v>12</v>
      </c>
      <c r="S754" s="17">
        <v>119</v>
      </c>
      <c r="T754" s="17">
        <v>372</v>
      </c>
      <c r="U754" s="17">
        <v>196</v>
      </c>
      <c r="V754" s="17">
        <v>57</v>
      </c>
      <c r="W754" s="17">
        <v>10</v>
      </c>
      <c r="X754" s="17">
        <v>1</v>
      </c>
      <c r="Y754" s="17">
        <v>1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18.8</v>
      </c>
      <c r="AG754" s="17">
        <v>23.3</v>
      </c>
      <c r="AH754" s="17">
        <v>265</v>
      </c>
      <c r="AI754" s="17">
        <v>34.51</v>
      </c>
      <c r="AJ754" s="17">
        <v>18.399999999999999</v>
      </c>
      <c r="AK754" s="17">
        <v>4.5</v>
      </c>
      <c r="AL754" s="17">
        <v>20</v>
      </c>
      <c r="AM754" s="17" t="s">
        <v>25</v>
      </c>
    </row>
    <row r="755" spans="1:40" s="17" customFormat="1" ht="12">
      <c r="A755" s="17" t="s">
        <v>150</v>
      </c>
      <c r="B755" s="17">
        <v>812</v>
      </c>
      <c r="C755" s="17">
        <v>70</v>
      </c>
      <c r="D755" s="17">
        <v>708</v>
      </c>
      <c r="E755" s="17">
        <v>4</v>
      </c>
      <c r="F755" s="17">
        <v>15</v>
      </c>
      <c r="G755" s="17">
        <v>13</v>
      </c>
      <c r="H755" s="17">
        <v>2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 t="s">
        <v>25</v>
      </c>
      <c r="P755" s="17" t="s">
        <v>150</v>
      </c>
      <c r="Q755" s="17">
        <v>0</v>
      </c>
      <c r="R755" s="17">
        <v>14</v>
      </c>
      <c r="S755" s="17">
        <v>120</v>
      </c>
      <c r="T755" s="17">
        <v>397</v>
      </c>
      <c r="U755" s="17">
        <v>209</v>
      </c>
      <c r="V755" s="17">
        <v>60</v>
      </c>
      <c r="W755" s="17">
        <v>10</v>
      </c>
      <c r="X755" s="17">
        <v>1</v>
      </c>
      <c r="Y755" s="17">
        <v>1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18.899999999999999</v>
      </c>
      <c r="AG755" s="17">
        <v>23.3</v>
      </c>
      <c r="AH755" s="17">
        <v>281</v>
      </c>
      <c r="AI755" s="17">
        <v>34.61</v>
      </c>
      <c r="AJ755" s="17">
        <v>18.5</v>
      </c>
      <c r="AK755" s="17">
        <v>4.4000000000000004</v>
      </c>
      <c r="AL755" s="17">
        <v>19.7</v>
      </c>
      <c r="AM755" s="17" t="s">
        <v>25</v>
      </c>
    </row>
    <row r="758" spans="1:40" s="20" customFormat="1">
      <c r="A758" s="20" t="s">
        <v>187</v>
      </c>
    </row>
    <row r="760" spans="1:40" s="13" customFormat="1" ht="12">
      <c r="A760" s="13" t="s">
        <v>16</v>
      </c>
      <c r="B760" s="13" t="s">
        <v>17</v>
      </c>
      <c r="C760" s="13" t="s">
        <v>18</v>
      </c>
      <c r="D760" s="13" t="s">
        <v>18</v>
      </c>
      <c r="E760" s="13" t="s">
        <v>18</v>
      </c>
      <c r="F760" s="13" t="s">
        <v>18</v>
      </c>
      <c r="G760" s="13" t="s">
        <v>18</v>
      </c>
      <c r="H760" s="13" t="s">
        <v>18</v>
      </c>
      <c r="I760" s="13" t="s">
        <v>18</v>
      </c>
      <c r="J760" s="13" t="s">
        <v>18</v>
      </c>
      <c r="K760" s="13" t="s">
        <v>18</v>
      </c>
      <c r="L760" s="13" t="s">
        <v>18</v>
      </c>
      <c r="M760" s="13" t="s">
        <v>18</v>
      </c>
      <c r="N760" s="13" t="s">
        <v>18</v>
      </c>
      <c r="O760" s="13" t="s">
        <v>19</v>
      </c>
      <c r="P760" s="13" t="s">
        <v>16</v>
      </c>
      <c r="Q760" s="13" t="s">
        <v>20</v>
      </c>
      <c r="R760" s="13" t="s">
        <v>20</v>
      </c>
      <c r="S760" s="13" t="s">
        <v>20</v>
      </c>
      <c r="T760" s="13" t="s">
        <v>20</v>
      </c>
      <c r="U760" s="13" t="s">
        <v>20</v>
      </c>
      <c r="V760" s="13" t="s">
        <v>20</v>
      </c>
      <c r="W760" s="13" t="s">
        <v>20</v>
      </c>
      <c r="X760" s="13" t="s">
        <v>20</v>
      </c>
      <c r="Y760" s="13" t="s">
        <v>20</v>
      </c>
      <c r="Z760" s="13" t="s">
        <v>20</v>
      </c>
      <c r="AA760" s="13" t="s">
        <v>20</v>
      </c>
      <c r="AB760" s="13" t="s">
        <v>20</v>
      </c>
      <c r="AC760" s="13" t="s">
        <v>20</v>
      </c>
      <c r="AD760" s="13" t="s">
        <v>20</v>
      </c>
      <c r="AE760" s="13" t="s">
        <v>20</v>
      </c>
      <c r="AF760" s="13" t="s">
        <v>21</v>
      </c>
      <c r="AG760" s="13" t="s">
        <v>22</v>
      </c>
      <c r="AH760" s="13" t="s">
        <v>23</v>
      </c>
      <c r="AI760" s="13" t="s">
        <v>24</v>
      </c>
      <c r="AJ760" s="13" t="s">
        <v>188</v>
      </c>
      <c r="AK760" s="13" t="s">
        <v>189</v>
      </c>
      <c r="AL760" s="13" t="s">
        <v>190</v>
      </c>
      <c r="AM760" s="13" t="s">
        <v>191</v>
      </c>
      <c r="AN760" s="13" t="s">
        <v>19</v>
      </c>
    </row>
    <row r="761" spans="1:40" s="13" customFormat="1" ht="12">
      <c r="A761" s="13" t="s">
        <v>25</v>
      </c>
      <c r="B761" s="13" t="s">
        <v>25</v>
      </c>
      <c r="C761" s="13" t="s">
        <v>26</v>
      </c>
      <c r="D761" s="13" t="s">
        <v>27</v>
      </c>
      <c r="E761" s="13" t="s">
        <v>28</v>
      </c>
      <c r="F761" s="13" t="s">
        <v>29</v>
      </c>
      <c r="G761" s="13" t="s">
        <v>30</v>
      </c>
      <c r="H761" s="13" t="s">
        <v>31</v>
      </c>
      <c r="I761" s="13" t="s">
        <v>32</v>
      </c>
      <c r="J761" s="13" t="s">
        <v>33</v>
      </c>
      <c r="K761" s="13" t="s">
        <v>34</v>
      </c>
      <c r="L761" s="13" t="s">
        <v>35</v>
      </c>
      <c r="M761" s="13" t="s">
        <v>163</v>
      </c>
      <c r="N761" s="13" t="s">
        <v>164</v>
      </c>
      <c r="O761" s="13" t="s">
        <v>25</v>
      </c>
      <c r="P761" s="13" t="s">
        <v>25</v>
      </c>
      <c r="Q761" s="13" t="s">
        <v>36</v>
      </c>
      <c r="R761" s="13" t="s">
        <v>30</v>
      </c>
      <c r="S761" s="13" t="s">
        <v>35</v>
      </c>
      <c r="T761" s="13" t="s">
        <v>37</v>
      </c>
      <c r="U761" s="13" t="s">
        <v>38</v>
      </c>
      <c r="V761" s="13" t="s">
        <v>39</v>
      </c>
      <c r="W761" s="13" t="s">
        <v>40</v>
      </c>
      <c r="X761" s="13" t="s">
        <v>41</v>
      </c>
      <c r="Y761" s="13" t="s">
        <v>42</v>
      </c>
      <c r="Z761" s="13" t="s">
        <v>43</v>
      </c>
      <c r="AA761" s="13" t="s">
        <v>44</v>
      </c>
      <c r="AB761" s="13" t="s">
        <v>45</v>
      </c>
      <c r="AC761" s="13" t="s">
        <v>46</v>
      </c>
      <c r="AD761" s="13" t="s">
        <v>47</v>
      </c>
      <c r="AE761" s="13" t="s">
        <v>48</v>
      </c>
      <c r="AF761" s="13" t="s">
        <v>25</v>
      </c>
      <c r="AG761" s="13" t="s">
        <v>49</v>
      </c>
      <c r="AH761" s="13" t="s">
        <v>40</v>
      </c>
      <c r="AI761" s="13" t="s">
        <v>40</v>
      </c>
      <c r="AJ761" s="13" t="s">
        <v>40</v>
      </c>
      <c r="AK761" s="13" t="s">
        <v>40</v>
      </c>
      <c r="AL761" s="13" t="s">
        <v>40</v>
      </c>
      <c r="AM761" s="13" t="s">
        <v>40</v>
      </c>
      <c r="AN761" s="13" t="s">
        <v>25</v>
      </c>
    </row>
    <row r="762" spans="1:40" s="13" customFormat="1" ht="12">
      <c r="A762" s="13" t="s">
        <v>25</v>
      </c>
      <c r="B762" s="13" t="s">
        <v>25</v>
      </c>
      <c r="C762" s="13" t="s">
        <v>25</v>
      </c>
      <c r="D762" s="13" t="s">
        <v>25</v>
      </c>
      <c r="E762" s="13" t="s">
        <v>25</v>
      </c>
      <c r="F762" s="13" t="s">
        <v>25</v>
      </c>
      <c r="G762" s="13" t="s">
        <v>25</v>
      </c>
      <c r="H762" s="13" t="s">
        <v>25</v>
      </c>
      <c r="I762" s="13" t="s">
        <v>25</v>
      </c>
      <c r="J762" s="13" t="s">
        <v>25</v>
      </c>
      <c r="K762" s="13" t="s">
        <v>25</v>
      </c>
      <c r="L762" s="13" t="s">
        <v>25</v>
      </c>
      <c r="M762" s="13" t="s">
        <v>25</v>
      </c>
      <c r="N762" s="13" t="s">
        <v>25</v>
      </c>
      <c r="O762" s="13" t="s">
        <v>25</v>
      </c>
      <c r="P762" s="13" t="s">
        <v>25</v>
      </c>
      <c r="Q762" s="13" t="s">
        <v>30</v>
      </c>
      <c r="R762" s="13" t="s">
        <v>35</v>
      </c>
      <c r="S762" s="13" t="s">
        <v>37</v>
      </c>
      <c r="T762" s="13" t="s">
        <v>38</v>
      </c>
      <c r="U762" s="13" t="s">
        <v>39</v>
      </c>
      <c r="V762" s="13" t="s">
        <v>40</v>
      </c>
      <c r="W762" s="13" t="s">
        <v>41</v>
      </c>
      <c r="X762" s="13" t="s">
        <v>42</v>
      </c>
      <c r="Y762" s="13" t="s">
        <v>43</v>
      </c>
      <c r="Z762" s="13" t="s">
        <v>44</v>
      </c>
      <c r="AA762" s="13" t="s">
        <v>45</v>
      </c>
      <c r="AB762" s="13" t="s">
        <v>46</v>
      </c>
      <c r="AC762" s="13" t="s">
        <v>47</v>
      </c>
      <c r="AD762" s="13" t="s">
        <v>48</v>
      </c>
      <c r="AE762" s="13" t="s">
        <v>50</v>
      </c>
      <c r="AF762" s="13" t="s">
        <v>25</v>
      </c>
      <c r="AG762" s="13" t="s">
        <v>25</v>
      </c>
      <c r="AH762" s="13" t="s">
        <v>25</v>
      </c>
      <c r="AI762" s="13" t="s">
        <v>25</v>
      </c>
      <c r="AJ762" s="13" t="s">
        <v>25</v>
      </c>
      <c r="AK762" s="13" t="s">
        <v>25</v>
      </c>
      <c r="AL762" s="13" t="s">
        <v>25</v>
      </c>
      <c r="AM762" s="13" t="s">
        <v>25</v>
      </c>
      <c r="AN762" s="13" t="s">
        <v>25</v>
      </c>
    </row>
    <row r="763" spans="1:40" s="21" customFormat="1" ht="11.4">
      <c r="A763" s="21" t="s">
        <v>51</v>
      </c>
      <c r="B763" s="22">
        <f>SUM(C763:N763)</f>
        <v>0.5</v>
      </c>
      <c r="C763" s="22">
        <f>AVERAGE(C14,C121,C228,C335,C442)</f>
        <v>0.5</v>
      </c>
      <c r="D763" s="22">
        <f t="shared" ref="D763:N763" si="0">AVERAGE(D14,D121,D228,D335,D442)</f>
        <v>0</v>
      </c>
      <c r="E763" s="22">
        <f t="shared" si="0"/>
        <v>0</v>
      </c>
      <c r="F763" s="22">
        <f t="shared" si="0"/>
        <v>0</v>
      </c>
      <c r="G763" s="22">
        <f t="shared" si="0"/>
        <v>0</v>
      </c>
      <c r="H763" s="22">
        <f t="shared" si="0"/>
        <v>0</v>
      </c>
      <c r="I763" s="22">
        <f t="shared" si="0"/>
        <v>0</v>
      </c>
      <c r="J763" s="22">
        <f t="shared" si="0"/>
        <v>0</v>
      </c>
      <c r="K763" s="22">
        <f t="shared" si="0"/>
        <v>0</v>
      </c>
      <c r="L763" s="22">
        <f t="shared" si="0"/>
        <v>0</v>
      </c>
      <c r="M763" s="22">
        <f t="shared" si="0"/>
        <v>0</v>
      </c>
      <c r="N763" s="22">
        <f t="shared" si="0"/>
        <v>0</v>
      </c>
      <c r="O763" s="21" t="s">
        <v>25</v>
      </c>
      <c r="P763" s="21" t="s">
        <v>51</v>
      </c>
      <c r="Q763" s="22">
        <f t="shared" ref="Q763:AE778" si="1">AVERAGE(Q14,Q121,Q228,Q335,Q442)</f>
        <v>0</v>
      </c>
      <c r="R763" s="22">
        <f t="shared" si="1"/>
        <v>0.25</v>
      </c>
      <c r="S763" s="22">
        <f t="shared" si="1"/>
        <v>0</v>
      </c>
      <c r="T763" s="22">
        <f t="shared" si="1"/>
        <v>0.25</v>
      </c>
      <c r="U763" s="22">
        <f t="shared" si="1"/>
        <v>0</v>
      </c>
      <c r="V763" s="22">
        <f t="shared" si="1"/>
        <v>0</v>
      </c>
      <c r="W763" s="22">
        <f t="shared" si="1"/>
        <v>0</v>
      </c>
      <c r="X763" s="22">
        <f t="shared" si="1"/>
        <v>0</v>
      </c>
      <c r="Y763" s="22">
        <f t="shared" si="1"/>
        <v>0</v>
      </c>
      <c r="Z763" s="22">
        <f t="shared" si="1"/>
        <v>0</v>
      </c>
      <c r="AA763" s="22">
        <f t="shared" si="1"/>
        <v>0</v>
      </c>
      <c r="AB763" s="22">
        <f t="shared" si="1"/>
        <v>0</v>
      </c>
      <c r="AC763" s="22">
        <f t="shared" si="1"/>
        <v>0</v>
      </c>
      <c r="AD763" s="22">
        <f t="shared" si="1"/>
        <v>0</v>
      </c>
      <c r="AE763" s="22">
        <f t="shared" si="1"/>
        <v>0</v>
      </c>
      <c r="AF763" s="26">
        <f>(2.5*$Q763+7.5*$R763+12.5*$S763+17.5*$T763+22.5*$U763+27.5*$V763+32.5*$W763+37.5*$X763+42.5*$Y763+47.5*$Z763+52.5*$AA763+57.5*$AB763+62.5*$AC763+67.5*$AD763+$AE763*72.5)/SUM(Q763:AE763)</f>
        <v>12.5</v>
      </c>
      <c r="AN763" s="21" t="s">
        <v>25</v>
      </c>
    </row>
    <row r="764" spans="1:40" s="21" customFormat="1" ht="11.4">
      <c r="A764" s="21" t="s">
        <v>52</v>
      </c>
      <c r="B764" s="22">
        <f t="shared" ref="B764:B827" si="2">SUM(C764:N764)</f>
        <v>0.75</v>
      </c>
      <c r="C764" s="22">
        <f t="shared" ref="C764:N779" si="3">AVERAGE(C15,C122,C229,C336,C443)</f>
        <v>0.25</v>
      </c>
      <c r="D764" s="22">
        <f t="shared" si="3"/>
        <v>0.25</v>
      </c>
      <c r="E764" s="22">
        <f t="shared" si="3"/>
        <v>0</v>
      </c>
      <c r="F764" s="22">
        <f t="shared" si="3"/>
        <v>0</v>
      </c>
      <c r="G764" s="22">
        <f t="shared" si="3"/>
        <v>0.25</v>
      </c>
      <c r="H764" s="22">
        <f t="shared" si="3"/>
        <v>0</v>
      </c>
      <c r="I764" s="22">
        <f t="shared" si="3"/>
        <v>0</v>
      </c>
      <c r="J764" s="22">
        <f t="shared" si="3"/>
        <v>0</v>
      </c>
      <c r="K764" s="22">
        <f t="shared" si="3"/>
        <v>0</v>
      </c>
      <c r="L764" s="22">
        <f t="shared" si="3"/>
        <v>0</v>
      </c>
      <c r="M764" s="22">
        <f t="shared" si="3"/>
        <v>0</v>
      </c>
      <c r="N764" s="22">
        <f t="shared" si="3"/>
        <v>0</v>
      </c>
      <c r="O764" s="21" t="s">
        <v>25</v>
      </c>
      <c r="P764" s="21" t="s">
        <v>52</v>
      </c>
      <c r="Q764" s="22">
        <f t="shared" si="1"/>
        <v>0</v>
      </c>
      <c r="R764" s="22">
        <f t="shared" si="1"/>
        <v>0.25</v>
      </c>
      <c r="S764" s="22">
        <f t="shared" si="1"/>
        <v>0.25</v>
      </c>
      <c r="T764" s="22">
        <f t="shared" si="1"/>
        <v>0</v>
      </c>
      <c r="U764" s="22">
        <f t="shared" si="1"/>
        <v>0</v>
      </c>
      <c r="V764" s="22">
        <f t="shared" si="1"/>
        <v>0</v>
      </c>
      <c r="W764" s="22">
        <f t="shared" si="1"/>
        <v>0.25</v>
      </c>
      <c r="X764" s="22">
        <f t="shared" si="1"/>
        <v>0</v>
      </c>
      <c r="Y764" s="22">
        <f t="shared" si="1"/>
        <v>0</v>
      </c>
      <c r="Z764" s="22">
        <f t="shared" si="1"/>
        <v>0</v>
      </c>
      <c r="AA764" s="22">
        <f t="shared" si="1"/>
        <v>0</v>
      </c>
      <c r="AB764" s="22">
        <f t="shared" si="1"/>
        <v>0</v>
      </c>
      <c r="AC764" s="22">
        <f t="shared" si="1"/>
        <v>0</v>
      </c>
      <c r="AD764" s="22">
        <f t="shared" si="1"/>
        <v>0</v>
      </c>
      <c r="AE764" s="22">
        <f t="shared" si="1"/>
        <v>0</v>
      </c>
      <c r="AF764" s="26">
        <f t="shared" ref="AF764:AF827" si="4">(2.5*$Q764+7.5*$R764+12.5*$S764+17.5*$T764+22.5*$U764+27.5*$V764+32.5*$W764+37.5*$X764+42.5*$Y764+47.5*$Z764+52.5*$AA764+57.5*$AB764+62.5*$AC764+67.5*$AD764+$AE764*72.5)/SUM(Q764:AE764)</f>
        <v>17.5</v>
      </c>
      <c r="AN764" s="21" t="s">
        <v>25</v>
      </c>
    </row>
    <row r="765" spans="1:40" s="21" customFormat="1" ht="11.4">
      <c r="A765" s="21" t="s">
        <v>53</v>
      </c>
      <c r="B765" s="22">
        <f t="shared" si="2"/>
        <v>1.5</v>
      </c>
      <c r="C765" s="22">
        <f t="shared" si="3"/>
        <v>0</v>
      </c>
      <c r="D765" s="22">
        <f t="shared" si="3"/>
        <v>0.75</v>
      </c>
      <c r="E765" s="22">
        <f t="shared" si="3"/>
        <v>0</v>
      </c>
      <c r="F765" s="22">
        <f t="shared" si="3"/>
        <v>0.75</v>
      </c>
      <c r="G765" s="22">
        <f t="shared" si="3"/>
        <v>0</v>
      </c>
      <c r="H765" s="22">
        <f t="shared" si="3"/>
        <v>0</v>
      </c>
      <c r="I765" s="22">
        <f t="shared" si="3"/>
        <v>0</v>
      </c>
      <c r="J765" s="22">
        <f t="shared" si="3"/>
        <v>0</v>
      </c>
      <c r="K765" s="22">
        <f t="shared" si="3"/>
        <v>0</v>
      </c>
      <c r="L765" s="22">
        <f t="shared" si="3"/>
        <v>0</v>
      </c>
      <c r="M765" s="22">
        <f t="shared" si="3"/>
        <v>0</v>
      </c>
      <c r="N765" s="22">
        <f t="shared" si="3"/>
        <v>0</v>
      </c>
      <c r="O765" s="21" t="s">
        <v>25</v>
      </c>
      <c r="P765" s="21" t="s">
        <v>53</v>
      </c>
      <c r="Q765" s="22">
        <f t="shared" si="1"/>
        <v>0</v>
      </c>
      <c r="R765" s="22">
        <f t="shared" si="1"/>
        <v>0</v>
      </c>
      <c r="S765" s="22">
        <f t="shared" si="1"/>
        <v>0</v>
      </c>
      <c r="T765" s="22">
        <f t="shared" si="1"/>
        <v>1</v>
      </c>
      <c r="U765" s="22">
        <f t="shared" si="1"/>
        <v>0.25</v>
      </c>
      <c r="V765" s="22">
        <f t="shared" si="1"/>
        <v>0.25</v>
      </c>
      <c r="W765" s="22">
        <f t="shared" si="1"/>
        <v>0</v>
      </c>
      <c r="X765" s="22">
        <f t="shared" si="1"/>
        <v>0</v>
      </c>
      <c r="Y765" s="22">
        <f t="shared" si="1"/>
        <v>0</v>
      </c>
      <c r="Z765" s="22">
        <f t="shared" si="1"/>
        <v>0</v>
      </c>
      <c r="AA765" s="22">
        <f t="shared" si="1"/>
        <v>0</v>
      </c>
      <c r="AB765" s="22">
        <f t="shared" si="1"/>
        <v>0</v>
      </c>
      <c r="AC765" s="22">
        <f t="shared" si="1"/>
        <v>0</v>
      </c>
      <c r="AD765" s="22">
        <f t="shared" si="1"/>
        <v>0</v>
      </c>
      <c r="AE765" s="22">
        <f t="shared" si="1"/>
        <v>0</v>
      </c>
      <c r="AF765" s="26">
        <f t="shared" si="4"/>
        <v>20</v>
      </c>
      <c r="AN765" s="21" t="s">
        <v>25</v>
      </c>
    </row>
    <row r="766" spans="1:40" s="21" customFormat="1" ht="11.4">
      <c r="A766" s="21" t="s">
        <v>54</v>
      </c>
      <c r="B766" s="22">
        <f t="shared" si="2"/>
        <v>1.5</v>
      </c>
      <c r="C766" s="22">
        <f t="shared" si="3"/>
        <v>0</v>
      </c>
      <c r="D766" s="22">
        <f t="shared" si="3"/>
        <v>1.25</v>
      </c>
      <c r="E766" s="22">
        <f t="shared" si="3"/>
        <v>0</v>
      </c>
      <c r="F766" s="22">
        <f t="shared" si="3"/>
        <v>0.25</v>
      </c>
      <c r="G766" s="22">
        <f t="shared" si="3"/>
        <v>0</v>
      </c>
      <c r="H766" s="22">
        <f t="shared" si="3"/>
        <v>0</v>
      </c>
      <c r="I766" s="22">
        <f t="shared" si="3"/>
        <v>0</v>
      </c>
      <c r="J766" s="22">
        <f t="shared" si="3"/>
        <v>0</v>
      </c>
      <c r="K766" s="22">
        <f t="shared" si="3"/>
        <v>0</v>
      </c>
      <c r="L766" s="22">
        <f t="shared" si="3"/>
        <v>0</v>
      </c>
      <c r="M766" s="22">
        <f t="shared" si="3"/>
        <v>0</v>
      </c>
      <c r="N766" s="22">
        <f t="shared" si="3"/>
        <v>0</v>
      </c>
      <c r="O766" s="21" t="s">
        <v>25</v>
      </c>
      <c r="P766" s="21" t="s">
        <v>54</v>
      </c>
      <c r="Q766" s="22">
        <f t="shared" si="1"/>
        <v>0</v>
      </c>
      <c r="R766" s="22">
        <f t="shared" si="1"/>
        <v>0</v>
      </c>
      <c r="S766" s="22">
        <f t="shared" si="1"/>
        <v>0</v>
      </c>
      <c r="T766" s="22">
        <f t="shared" si="1"/>
        <v>0.5</v>
      </c>
      <c r="U766" s="22">
        <f t="shared" si="1"/>
        <v>0.5</v>
      </c>
      <c r="V766" s="22">
        <f t="shared" si="1"/>
        <v>0.5</v>
      </c>
      <c r="W766" s="22">
        <f t="shared" si="1"/>
        <v>0</v>
      </c>
      <c r="X766" s="22">
        <f t="shared" si="1"/>
        <v>0</v>
      </c>
      <c r="Y766" s="22">
        <f t="shared" si="1"/>
        <v>0</v>
      </c>
      <c r="Z766" s="22">
        <f t="shared" si="1"/>
        <v>0</v>
      </c>
      <c r="AA766" s="22">
        <f t="shared" si="1"/>
        <v>0</v>
      </c>
      <c r="AB766" s="22">
        <f t="shared" si="1"/>
        <v>0</v>
      </c>
      <c r="AC766" s="22">
        <f t="shared" si="1"/>
        <v>0</v>
      </c>
      <c r="AD766" s="22">
        <f t="shared" si="1"/>
        <v>0</v>
      </c>
      <c r="AE766" s="22">
        <f t="shared" si="1"/>
        <v>0</v>
      </c>
      <c r="AF766" s="26">
        <f t="shared" si="4"/>
        <v>22.5</v>
      </c>
      <c r="AN766" s="21" t="s">
        <v>25</v>
      </c>
    </row>
    <row r="767" spans="1:40" s="21" customFormat="1" ht="11.4">
      <c r="A767" s="21" t="s">
        <v>55</v>
      </c>
      <c r="B767" s="22">
        <f t="shared" si="2"/>
        <v>1.25</v>
      </c>
      <c r="C767" s="22">
        <f t="shared" si="3"/>
        <v>0.25</v>
      </c>
      <c r="D767" s="22">
        <f t="shared" si="3"/>
        <v>0.75</v>
      </c>
      <c r="E767" s="22">
        <f t="shared" si="3"/>
        <v>0</v>
      </c>
      <c r="F767" s="22">
        <f t="shared" si="3"/>
        <v>0.25</v>
      </c>
      <c r="G767" s="22">
        <f t="shared" si="3"/>
        <v>0</v>
      </c>
      <c r="H767" s="22">
        <f t="shared" si="3"/>
        <v>0</v>
      </c>
      <c r="I767" s="22">
        <f t="shared" si="3"/>
        <v>0</v>
      </c>
      <c r="J767" s="22">
        <f t="shared" si="3"/>
        <v>0</v>
      </c>
      <c r="K767" s="22">
        <f t="shared" si="3"/>
        <v>0</v>
      </c>
      <c r="L767" s="22">
        <f t="shared" si="3"/>
        <v>0</v>
      </c>
      <c r="M767" s="22">
        <f t="shared" si="3"/>
        <v>0</v>
      </c>
      <c r="N767" s="22">
        <f t="shared" si="3"/>
        <v>0</v>
      </c>
      <c r="O767" s="21" t="s">
        <v>25</v>
      </c>
      <c r="P767" s="21" t="s">
        <v>55</v>
      </c>
      <c r="Q767" s="22">
        <f t="shared" si="1"/>
        <v>0</v>
      </c>
      <c r="R767" s="22">
        <f t="shared" si="1"/>
        <v>0.25</v>
      </c>
      <c r="S767" s="22">
        <f t="shared" si="1"/>
        <v>0</v>
      </c>
      <c r="T767" s="22">
        <f t="shared" si="1"/>
        <v>0.5</v>
      </c>
      <c r="U767" s="22">
        <f t="shared" si="1"/>
        <v>0.5</v>
      </c>
      <c r="V767" s="22">
        <f t="shared" si="1"/>
        <v>0</v>
      </c>
      <c r="W767" s="22">
        <f t="shared" si="1"/>
        <v>0</v>
      </c>
      <c r="X767" s="22">
        <f t="shared" si="1"/>
        <v>0</v>
      </c>
      <c r="Y767" s="22">
        <f t="shared" si="1"/>
        <v>0</v>
      </c>
      <c r="Z767" s="22">
        <f t="shared" si="1"/>
        <v>0</v>
      </c>
      <c r="AA767" s="22">
        <f t="shared" si="1"/>
        <v>0</v>
      </c>
      <c r="AB767" s="22">
        <f t="shared" si="1"/>
        <v>0</v>
      </c>
      <c r="AC767" s="22">
        <f t="shared" si="1"/>
        <v>0</v>
      </c>
      <c r="AD767" s="22">
        <f t="shared" si="1"/>
        <v>0</v>
      </c>
      <c r="AE767" s="22">
        <f t="shared" si="1"/>
        <v>0</v>
      </c>
      <c r="AF767" s="26">
        <f t="shared" si="4"/>
        <v>17.5</v>
      </c>
      <c r="AN767" s="21" t="s">
        <v>25</v>
      </c>
    </row>
    <row r="768" spans="1:40" s="21" customFormat="1" ht="11.4">
      <c r="A768" s="21" t="s">
        <v>56</v>
      </c>
      <c r="B768" s="22">
        <f t="shared" si="2"/>
        <v>1.5</v>
      </c>
      <c r="C768" s="22">
        <f t="shared" si="3"/>
        <v>0</v>
      </c>
      <c r="D768" s="22">
        <f t="shared" si="3"/>
        <v>1.5</v>
      </c>
      <c r="E768" s="22">
        <f t="shared" si="3"/>
        <v>0</v>
      </c>
      <c r="F768" s="22">
        <f t="shared" si="3"/>
        <v>0</v>
      </c>
      <c r="G768" s="22">
        <f t="shared" si="3"/>
        <v>0</v>
      </c>
      <c r="H768" s="22">
        <f t="shared" si="3"/>
        <v>0</v>
      </c>
      <c r="I768" s="22">
        <f t="shared" si="3"/>
        <v>0</v>
      </c>
      <c r="J768" s="22">
        <f t="shared" si="3"/>
        <v>0</v>
      </c>
      <c r="K768" s="22">
        <f t="shared" si="3"/>
        <v>0</v>
      </c>
      <c r="L768" s="22">
        <f t="shared" si="3"/>
        <v>0</v>
      </c>
      <c r="M768" s="22">
        <f t="shared" si="3"/>
        <v>0</v>
      </c>
      <c r="N768" s="22">
        <f t="shared" si="3"/>
        <v>0</v>
      </c>
      <c r="O768" s="21" t="s">
        <v>25</v>
      </c>
      <c r="P768" s="21" t="s">
        <v>56</v>
      </c>
      <c r="Q768" s="22">
        <f t="shared" si="1"/>
        <v>0</v>
      </c>
      <c r="R768" s="22">
        <f t="shared" si="1"/>
        <v>0</v>
      </c>
      <c r="S768" s="22">
        <f t="shared" si="1"/>
        <v>0.25</v>
      </c>
      <c r="T768" s="22">
        <f t="shared" si="1"/>
        <v>0.5</v>
      </c>
      <c r="U768" s="22">
        <f t="shared" si="1"/>
        <v>0.5</v>
      </c>
      <c r="V768" s="22">
        <f t="shared" si="1"/>
        <v>0</v>
      </c>
      <c r="W768" s="22">
        <f t="shared" si="1"/>
        <v>0.25</v>
      </c>
      <c r="X768" s="22">
        <f t="shared" si="1"/>
        <v>0</v>
      </c>
      <c r="Y768" s="22">
        <f t="shared" si="1"/>
        <v>0</v>
      </c>
      <c r="Z768" s="22">
        <f t="shared" si="1"/>
        <v>0</v>
      </c>
      <c r="AA768" s="22">
        <f t="shared" si="1"/>
        <v>0</v>
      </c>
      <c r="AB768" s="22">
        <f t="shared" si="1"/>
        <v>0</v>
      </c>
      <c r="AC768" s="22">
        <f t="shared" si="1"/>
        <v>0</v>
      </c>
      <c r="AD768" s="22">
        <f t="shared" si="1"/>
        <v>0</v>
      </c>
      <c r="AE768" s="22">
        <f t="shared" si="1"/>
        <v>0</v>
      </c>
      <c r="AF768" s="26">
        <f t="shared" si="4"/>
        <v>20.833333333333332</v>
      </c>
      <c r="AN768" s="21" t="s">
        <v>25</v>
      </c>
    </row>
    <row r="769" spans="1:40" s="21" customFormat="1" ht="11.4">
      <c r="A769" s="21" t="s">
        <v>57</v>
      </c>
      <c r="B769" s="22">
        <f t="shared" si="2"/>
        <v>1</v>
      </c>
      <c r="C769" s="22">
        <f t="shared" si="3"/>
        <v>0</v>
      </c>
      <c r="D769" s="22">
        <f t="shared" si="3"/>
        <v>0.75</v>
      </c>
      <c r="E769" s="22">
        <f t="shared" si="3"/>
        <v>0</v>
      </c>
      <c r="F769" s="22">
        <f t="shared" si="3"/>
        <v>0.25</v>
      </c>
      <c r="G769" s="22">
        <f t="shared" si="3"/>
        <v>0</v>
      </c>
      <c r="H769" s="22">
        <f t="shared" si="3"/>
        <v>0</v>
      </c>
      <c r="I769" s="22">
        <f t="shared" si="3"/>
        <v>0</v>
      </c>
      <c r="J769" s="22">
        <f t="shared" si="3"/>
        <v>0</v>
      </c>
      <c r="K769" s="22">
        <f t="shared" si="3"/>
        <v>0</v>
      </c>
      <c r="L769" s="22">
        <f t="shared" si="3"/>
        <v>0</v>
      </c>
      <c r="M769" s="22">
        <f t="shared" si="3"/>
        <v>0</v>
      </c>
      <c r="N769" s="22">
        <f t="shared" si="3"/>
        <v>0</v>
      </c>
      <c r="O769" s="21" t="s">
        <v>25</v>
      </c>
      <c r="P769" s="21" t="s">
        <v>57</v>
      </c>
      <c r="Q769" s="22">
        <f t="shared" si="1"/>
        <v>0</v>
      </c>
      <c r="R769" s="22">
        <f t="shared" si="1"/>
        <v>0</v>
      </c>
      <c r="S769" s="22">
        <f t="shared" si="1"/>
        <v>0.5</v>
      </c>
      <c r="T769" s="22">
        <f t="shared" si="1"/>
        <v>0.5</v>
      </c>
      <c r="U769" s="22">
        <f t="shared" si="1"/>
        <v>0</v>
      </c>
      <c r="V769" s="22">
        <f t="shared" si="1"/>
        <v>0</v>
      </c>
      <c r="W769" s="22">
        <f t="shared" si="1"/>
        <v>0</v>
      </c>
      <c r="X769" s="22">
        <f t="shared" si="1"/>
        <v>0</v>
      </c>
      <c r="Y769" s="22">
        <f t="shared" si="1"/>
        <v>0</v>
      </c>
      <c r="Z769" s="22">
        <f t="shared" si="1"/>
        <v>0</v>
      </c>
      <c r="AA769" s="22">
        <f t="shared" si="1"/>
        <v>0</v>
      </c>
      <c r="AB769" s="22">
        <f t="shared" si="1"/>
        <v>0</v>
      </c>
      <c r="AC769" s="22">
        <f t="shared" si="1"/>
        <v>0</v>
      </c>
      <c r="AD769" s="22">
        <f t="shared" si="1"/>
        <v>0</v>
      </c>
      <c r="AE769" s="22">
        <f t="shared" si="1"/>
        <v>0</v>
      </c>
      <c r="AF769" s="26">
        <f t="shared" si="4"/>
        <v>15</v>
      </c>
      <c r="AN769" s="21" t="s">
        <v>25</v>
      </c>
    </row>
    <row r="770" spans="1:40" s="21" customFormat="1" ht="11.4">
      <c r="A770" s="21" t="s">
        <v>58</v>
      </c>
      <c r="B770" s="22">
        <f t="shared" si="2"/>
        <v>0.75</v>
      </c>
      <c r="C770" s="22">
        <f t="shared" si="3"/>
        <v>0.25</v>
      </c>
      <c r="D770" s="22">
        <f t="shared" si="3"/>
        <v>0.5</v>
      </c>
      <c r="E770" s="22">
        <f t="shared" si="3"/>
        <v>0</v>
      </c>
      <c r="F770" s="22">
        <f t="shared" si="3"/>
        <v>0</v>
      </c>
      <c r="G770" s="22">
        <f t="shared" si="3"/>
        <v>0</v>
      </c>
      <c r="H770" s="22">
        <f t="shared" si="3"/>
        <v>0</v>
      </c>
      <c r="I770" s="22">
        <f t="shared" si="3"/>
        <v>0</v>
      </c>
      <c r="J770" s="22">
        <f t="shared" si="3"/>
        <v>0</v>
      </c>
      <c r="K770" s="22">
        <f t="shared" si="3"/>
        <v>0</v>
      </c>
      <c r="L770" s="22">
        <f t="shared" si="3"/>
        <v>0</v>
      </c>
      <c r="M770" s="22">
        <f t="shared" si="3"/>
        <v>0</v>
      </c>
      <c r="N770" s="22">
        <f t="shared" si="3"/>
        <v>0</v>
      </c>
      <c r="O770" s="21" t="s">
        <v>25</v>
      </c>
      <c r="P770" s="21" t="s">
        <v>58</v>
      </c>
      <c r="Q770" s="22">
        <f t="shared" si="1"/>
        <v>0</v>
      </c>
      <c r="R770" s="22">
        <f t="shared" si="1"/>
        <v>0</v>
      </c>
      <c r="S770" s="22">
        <f t="shared" si="1"/>
        <v>0</v>
      </c>
      <c r="T770" s="22">
        <f t="shared" si="1"/>
        <v>0.25</v>
      </c>
      <c r="U770" s="22">
        <f t="shared" si="1"/>
        <v>0.25</v>
      </c>
      <c r="V770" s="22">
        <f t="shared" si="1"/>
        <v>0.25</v>
      </c>
      <c r="W770" s="22">
        <f t="shared" si="1"/>
        <v>0</v>
      </c>
      <c r="X770" s="22">
        <f t="shared" si="1"/>
        <v>0</v>
      </c>
      <c r="Y770" s="22">
        <f t="shared" si="1"/>
        <v>0</v>
      </c>
      <c r="Z770" s="22">
        <f t="shared" si="1"/>
        <v>0</v>
      </c>
      <c r="AA770" s="22">
        <f t="shared" si="1"/>
        <v>0</v>
      </c>
      <c r="AB770" s="22">
        <f t="shared" si="1"/>
        <v>0</v>
      </c>
      <c r="AC770" s="22">
        <f t="shared" si="1"/>
        <v>0</v>
      </c>
      <c r="AD770" s="22">
        <f t="shared" si="1"/>
        <v>0</v>
      </c>
      <c r="AE770" s="22">
        <f t="shared" si="1"/>
        <v>0</v>
      </c>
      <c r="AF770" s="26">
        <f t="shared" si="4"/>
        <v>22.5</v>
      </c>
      <c r="AN770" s="21" t="s">
        <v>25</v>
      </c>
    </row>
    <row r="771" spans="1:40" s="21" customFormat="1" ht="11.4">
      <c r="A771" s="21" t="s">
        <v>59</v>
      </c>
      <c r="B771" s="22">
        <f t="shared" si="2"/>
        <v>0.75</v>
      </c>
      <c r="C771" s="22">
        <f t="shared" si="3"/>
        <v>0</v>
      </c>
      <c r="D771" s="22">
        <f t="shared" si="3"/>
        <v>0.5</v>
      </c>
      <c r="E771" s="22">
        <f t="shared" si="3"/>
        <v>0</v>
      </c>
      <c r="F771" s="22">
        <f t="shared" si="3"/>
        <v>0.25</v>
      </c>
      <c r="G771" s="22">
        <f t="shared" si="3"/>
        <v>0</v>
      </c>
      <c r="H771" s="22">
        <f t="shared" si="3"/>
        <v>0</v>
      </c>
      <c r="I771" s="22">
        <f t="shared" si="3"/>
        <v>0</v>
      </c>
      <c r="J771" s="22">
        <f t="shared" si="3"/>
        <v>0</v>
      </c>
      <c r="K771" s="22">
        <f t="shared" si="3"/>
        <v>0</v>
      </c>
      <c r="L771" s="22">
        <f t="shared" si="3"/>
        <v>0</v>
      </c>
      <c r="M771" s="22">
        <f t="shared" si="3"/>
        <v>0</v>
      </c>
      <c r="N771" s="22">
        <f t="shared" si="3"/>
        <v>0</v>
      </c>
      <c r="O771" s="21" t="s">
        <v>25</v>
      </c>
      <c r="P771" s="21" t="s">
        <v>59</v>
      </c>
      <c r="Q771" s="22">
        <f t="shared" si="1"/>
        <v>0</v>
      </c>
      <c r="R771" s="22">
        <f t="shared" si="1"/>
        <v>0</v>
      </c>
      <c r="S771" s="22">
        <f t="shared" si="1"/>
        <v>0</v>
      </c>
      <c r="T771" s="22">
        <f t="shared" si="1"/>
        <v>0.25</v>
      </c>
      <c r="U771" s="22">
        <f t="shared" si="1"/>
        <v>0.5</v>
      </c>
      <c r="V771" s="22">
        <f t="shared" si="1"/>
        <v>0</v>
      </c>
      <c r="W771" s="22">
        <f t="shared" si="1"/>
        <v>0</v>
      </c>
      <c r="X771" s="22">
        <f t="shared" si="1"/>
        <v>0</v>
      </c>
      <c r="Y771" s="22">
        <f t="shared" si="1"/>
        <v>0</v>
      </c>
      <c r="Z771" s="22">
        <f t="shared" si="1"/>
        <v>0</v>
      </c>
      <c r="AA771" s="22">
        <f t="shared" si="1"/>
        <v>0</v>
      </c>
      <c r="AB771" s="22">
        <f t="shared" si="1"/>
        <v>0</v>
      </c>
      <c r="AC771" s="22">
        <f t="shared" si="1"/>
        <v>0</v>
      </c>
      <c r="AD771" s="22">
        <f t="shared" si="1"/>
        <v>0</v>
      </c>
      <c r="AE771" s="22">
        <f t="shared" si="1"/>
        <v>0</v>
      </c>
      <c r="AF771" s="26">
        <f t="shared" si="4"/>
        <v>20.833333333333332</v>
      </c>
      <c r="AN771" s="21" t="s">
        <v>25</v>
      </c>
    </row>
    <row r="772" spans="1:40" s="21" customFormat="1" ht="11.4">
      <c r="A772" s="21" t="s">
        <v>60</v>
      </c>
      <c r="B772" s="22">
        <f t="shared" si="2"/>
        <v>0.5</v>
      </c>
      <c r="C772" s="22">
        <f t="shared" si="3"/>
        <v>0</v>
      </c>
      <c r="D772" s="22">
        <f t="shared" si="3"/>
        <v>0.5</v>
      </c>
      <c r="E772" s="22">
        <f t="shared" si="3"/>
        <v>0</v>
      </c>
      <c r="F772" s="22">
        <f t="shared" si="3"/>
        <v>0</v>
      </c>
      <c r="G772" s="22">
        <f t="shared" si="3"/>
        <v>0</v>
      </c>
      <c r="H772" s="22">
        <f t="shared" si="3"/>
        <v>0</v>
      </c>
      <c r="I772" s="22">
        <f t="shared" si="3"/>
        <v>0</v>
      </c>
      <c r="J772" s="22">
        <f t="shared" si="3"/>
        <v>0</v>
      </c>
      <c r="K772" s="22">
        <f t="shared" si="3"/>
        <v>0</v>
      </c>
      <c r="L772" s="22">
        <f t="shared" si="3"/>
        <v>0</v>
      </c>
      <c r="M772" s="22">
        <f t="shared" si="3"/>
        <v>0</v>
      </c>
      <c r="N772" s="22">
        <f t="shared" si="3"/>
        <v>0</v>
      </c>
      <c r="O772" s="21" t="s">
        <v>25</v>
      </c>
      <c r="P772" s="21" t="s">
        <v>60</v>
      </c>
      <c r="Q772" s="22">
        <f t="shared" si="1"/>
        <v>0</v>
      </c>
      <c r="R772" s="22">
        <f t="shared" si="1"/>
        <v>0</v>
      </c>
      <c r="S772" s="22">
        <f t="shared" si="1"/>
        <v>0</v>
      </c>
      <c r="T772" s="22">
        <f t="shared" si="1"/>
        <v>0.5</v>
      </c>
      <c r="U772" s="22">
        <f t="shared" si="1"/>
        <v>0</v>
      </c>
      <c r="V772" s="22">
        <f t="shared" si="1"/>
        <v>0</v>
      </c>
      <c r="W772" s="22">
        <f t="shared" si="1"/>
        <v>0</v>
      </c>
      <c r="X772" s="22">
        <f t="shared" si="1"/>
        <v>0</v>
      </c>
      <c r="Y772" s="22">
        <f t="shared" si="1"/>
        <v>0</v>
      </c>
      <c r="Z772" s="22">
        <f t="shared" si="1"/>
        <v>0</v>
      </c>
      <c r="AA772" s="22">
        <f t="shared" si="1"/>
        <v>0</v>
      </c>
      <c r="AB772" s="22">
        <f t="shared" si="1"/>
        <v>0</v>
      </c>
      <c r="AC772" s="22">
        <f t="shared" si="1"/>
        <v>0</v>
      </c>
      <c r="AD772" s="22">
        <f t="shared" si="1"/>
        <v>0</v>
      </c>
      <c r="AE772" s="22">
        <f t="shared" si="1"/>
        <v>0</v>
      </c>
      <c r="AF772" s="26">
        <f t="shared" si="4"/>
        <v>17.5</v>
      </c>
      <c r="AN772" s="21" t="s">
        <v>25</v>
      </c>
    </row>
    <row r="773" spans="1:40" s="21" customFormat="1" ht="11.4">
      <c r="A773" s="21" t="s">
        <v>61</v>
      </c>
      <c r="B773" s="22">
        <f t="shared" si="2"/>
        <v>0.5</v>
      </c>
      <c r="C773" s="22">
        <f t="shared" si="3"/>
        <v>0</v>
      </c>
      <c r="D773" s="22">
        <f t="shared" si="3"/>
        <v>0.5</v>
      </c>
      <c r="E773" s="22">
        <f t="shared" si="3"/>
        <v>0</v>
      </c>
      <c r="F773" s="22">
        <f t="shared" si="3"/>
        <v>0</v>
      </c>
      <c r="G773" s="22">
        <f t="shared" si="3"/>
        <v>0</v>
      </c>
      <c r="H773" s="22">
        <f t="shared" si="3"/>
        <v>0</v>
      </c>
      <c r="I773" s="22">
        <f t="shared" si="3"/>
        <v>0</v>
      </c>
      <c r="J773" s="22">
        <f t="shared" si="3"/>
        <v>0</v>
      </c>
      <c r="K773" s="22">
        <f t="shared" si="3"/>
        <v>0</v>
      </c>
      <c r="L773" s="22">
        <f t="shared" si="3"/>
        <v>0</v>
      </c>
      <c r="M773" s="22">
        <f t="shared" si="3"/>
        <v>0</v>
      </c>
      <c r="N773" s="22">
        <f t="shared" si="3"/>
        <v>0</v>
      </c>
      <c r="O773" s="21" t="s">
        <v>25</v>
      </c>
      <c r="P773" s="21" t="s">
        <v>61</v>
      </c>
      <c r="Q773" s="22">
        <f t="shared" si="1"/>
        <v>0</v>
      </c>
      <c r="R773" s="22">
        <f t="shared" si="1"/>
        <v>0</v>
      </c>
      <c r="S773" s="22">
        <f t="shared" si="1"/>
        <v>0</v>
      </c>
      <c r="T773" s="22">
        <f t="shared" si="1"/>
        <v>0</v>
      </c>
      <c r="U773" s="22">
        <f t="shared" si="1"/>
        <v>0.25</v>
      </c>
      <c r="V773" s="22">
        <f t="shared" si="1"/>
        <v>0.25</v>
      </c>
      <c r="W773" s="22">
        <f t="shared" si="1"/>
        <v>0</v>
      </c>
      <c r="X773" s="22">
        <f t="shared" si="1"/>
        <v>0</v>
      </c>
      <c r="Y773" s="22">
        <f t="shared" si="1"/>
        <v>0</v>
      </c>
      <c r="Z773" s="22">
        <f t="shared" si="1"/>
        <v>0</v>
      </c>
      <c r="AA773" s="22">
        <f t="shared" si="1"/>
        <v>0</v>
      </c>
      <c r="AB773" s="22">
        <f t="shared" si="1"/>
        <v>0</v>
      </c>
      <c r="AC773" s="22">
        <f t="shared" si="1"/>
        <v>0</v>
      </c>
      <c r="AD773" s="22">
        <f t="shared" si="1"/>
        <v>0</v>
      </c>
      <c r="AE773" s="22">
        <f t="shared" si="1"/>
        <v>0</v>
      </c>
      <c r="AF773" s="26">
        <f t="shared" si="4"/>
        <v>25</v>
      </c>
      <c r="AN773" s="21" t="s">
        <v>25</v>
      </c>
    </row>
    <row r="774" spans="1:40" s="21" customFormat="1" ht="11.4">
      <c r="A774" s="21" t="s">
        <v>62</v>
      </c>
      <c r="B774" s="22">
        <f t="shared" si="2"/>
        <v>0</v>
      </c>
      <c r="C774" s="22">
        <f t="shared" si="3"/>
        <v>0</v>
      </c>
      <c r="D774" s="22">
        <f t="shared" si="3"/>
        <v>0</v>
      </c>
      <c r="E774" s="22">
        <f t="shared" si="3"/>
        <v>0</v>
      </c>
      <c r="F774" s="22">
        <f t="shared" si="3"/>
        <v>0</v>
      </c>
      <c r="G774" s="22">
        <f t="shared" si="3"/>
        <v>0</v>
      </c>
      <c r="H774" s="22">
        <f t="shared" si="3"/>
        <v>0</v>
      </c>
      <c r="I774" s="22">
        <f t="shared" si="3"/>
        <v>0</v>
      </c>
      <c r="J774" s="22">
        <f t="shared" si="3"/>
        <v>0</v>
      </c>
      <c r="K774" s="22">
        <f t="shared" si="3"/>
        <v>0</v>
      </c>
      <c r="L774" s="22">
        <f t="shared" si="3"/>
        <v>0</v>
      </c>
      <c r="M774" s="22">
        <f t="shared" si="3"/>
        <v>0</v>
      </c>
      <c r="N774" s="22">
        <f t="shared" si="3"/>
        <v>0</v>
      </c>
      <c r="O774" s="21" t="s">
        <v>25</v>
      </c>
      <c r="P774" s="21" t="s">
        <v>62</v>
      </c>
      <c r="Q774" s="22">
        <f t="shared" si="1"/>
        <v>0</v>
      </c>
      <c r="R774" s="22">
        <f t="shared" si="1"/>
        <v>0</v>
      </c>
      <c r="S774" s="22">
        <f t="shared" si="1"/>
        <v>0</v>
      </c>
      <c r="T774" s="22">
        <f t="shared" si="1"/>
        <v>0</v>
      </c>
      <c r="U774" s="22">
        <f t="shared" si="1"/>
        <v>0</v>
      </c>
      <c r="V774" s="22">
        <f t="shared" si="1"/>
        <v>0</v>
      </c>
      <c r="W774" s="22">
        <f t="shared" si="1"/>
        <v>0</v>
      </c>
      <c r="X774" s="22">
        <f t="shared" si="1"/>
        <v>0</v>
      </c>
      <c r="Y774" s="22">
        <f t="shared" si="1"/>
        <v>0</v>
      </c>
      <c r="Z774" s="22">
        <f t="shared" si="1"/>
        <v>0</v>
      </c>
      <c r="AA774" s="22">
        <f t="shared" si="1"/>
        <v>0</v>
      </c>
      <c r="AB774" s="22">
        <f t="shared" si="1"/>
        <v>0</v>
      </c>
      <c r="AC774" s="22">
        <f t="shared" si="1"/>
        <v>0</v>
      </c>
      <c r="AD774" s="22">
        <f t="shared" si="1"/>
        <v>0</v>
      </c>
      <c r="AE774" s="22">
        <f t="shared" si="1"/>
        <v>0</v>
      </c>
      <c r="AF774" s="26" t="e">
        <f t="shared" si="4"/>
        <v>#DIV/0!</v>
      </c>
      <c r="AN774" s="21" t="s">
        <v>25</v>
      </c>
    </row>
    <row r="775" spans="1:40" s="21" customFormat="1" ht="11.4">
      <c r="A775" s="21" t="s">
        <v>63</v>
      </c>
      <c r="B775" s="22">
        <f t="shared" si="2"/>
        <v>0.75</v>
      </c>
      <c r="C775" s="22">
        <f t="shared" si="3"/>
        <v>0</v>
      </c>
      <c r="D775" s="22">
        <f t="shared" si="3"/>
        <v>0.75</v>
      </c>
      <c r="E775" s="22">
        <f t="shared" si="3"/>
        <v>0</v>
      </c>
      <c r="F775" s="22">
        <f t="shared" si="3"/>
        <v>0</v>
      </c>
      <c r="G775" s="22">
        <f t="shared" si="3"/>
        <v>0</v>
      </c>
      <c r="H775" s="22">
        <f t="shared" si="3"/>
        <v>0</v>
      </c>
      <c r="I775" s="22">
        <f t="shared" si="3"/>
        <v>0</v>
      </c>
      <c r="J775" s="22">
        <f t="shared" si="3"/>
        <v>0</v>
      </c>
      <c r="K775" s="22">
        <f t="shared" si="3"/>
        <v>0</v>
      </c>
      <c r="L775" s="22">
        <f t="shared" si="3"/>
        <v>0</v>
      </c>
      <c r="M775" s="22">
        <f t="shared" si="3"/>
        <v>0</v>
      </c>
      <c r="N775" s="22">
        <f t="shared" si="3"/>
        <v>0</v>
      </c>
      <c r="O775" s="21" t="s">
        <v>25</v>
      </c>
      <c r="P775" s="21" t="s">
        <v>63</v>
      </c>
      <c r="Q775" s="22">
        <f t="shared" si="1"/>
        <v>0</v>
      </c>
      <c r="R775" s="22">
        <f t="shared" si="1"/>
        <v>0</v>
      </c>
      <c r="S775" s="22">
        <f t="shared" si="1"/>
        <v>0.25</v>
      </c>
      <c r="T775" s="22">
        <f t="shared" si="1"/>
        <v>0.5</v>
      </c>
      <c r="U775" s="22">
        <f t="shared" si="1"/>
        <v>0</v>
      </c>
      <c r="V775" s="22">
        <f t="shared" si="1"/>
        <v>0</v>
      </c>
      <c r="W775" s="22">
        <f t="shared" si="1"/>
        <v>0</v>
      </c>
      <c r="X775" s="22">
        <f t="shared" si="1"/>
        <v>0</v>
      </c>
      <c r="Y775" s="22">
        <f t="shared" si="1"/>
        <v>0</v>
      </c>
      <c r="Z775" s="22">
        <f t="shared" si="1"/>
        <v>0</v>
      </c>
      <c r="AA775" s="22">
        <f t="shared" si="1"/>
        <v>0</v>
      </c>
      <c r="AB775" s="22">
        <f t="shared" si="1"/>
        <v>0</v>
      </c>
      <c r="AC775" s="22">
        <f t="shared" si="1"/>
        <v>0</v>
      </c>
      <c r="AD775" s="22">
        <f t="shared" si="1"/>
        <v>0</v>
      </c>
      <c r="AE775" s="22">
        <f t="shared" si="1"/>
        <v>0</v>
      </c>
      <c r="AF775" s="26">
        <f t="shared" si="4"/>
        <v>15.833333333333334</v>
      </c>
      <c r="AN775" s="21" t="s">
        <v>25</v>
      </c>
    </row>
    <row r="776" spans="1:40" s="21" customFormat="1" ht="11.4">
      <c r="A776" s="21" t="s">
        <v>64</v>
      </c>
      <c r="B776" s="22">
        <f t="shared" si="2"/>
        <v>0</v>
      </c>
      <c r="C776" s="22">
        <f t="shared" si="3"/>
        <v>0</v>
      </c>
      <c r="D776" s="22">
        <f t="shared" si="3"/>
        <v>0</v>
      </c>
      <c r="E776" s="22">
        <f t="shared" si="3"/>
        <v>0</v>
      </c>
      <c r="F776" s="22">
        <f t="shared" si="3"/>
        <v>0</v>
      </c>
      <c r="G776" s="22">
        <f t="shared" si="3"/>
        <v>0</v>
      </c>
      <c r="H776" s="22">
        <f t="shared" si="3"/>
        <v>0</v>
      </c>
      <c r="I776" s="22">
        <f t="shared" si="3"/>
        <v>0</v>
      </c>
      <c r="J776" s="22">
        <f t="shared" si="3"/>
        <v>0</v>
      </c>
      <c r="K776" s="22">
        <f t="shared" si="3"/>
        <v>0</v>
      </c>
      <c r="L776" s="22">
        <f t="shared" si="3"/>
        <v>0</v>
      </c>
      <c r="M776" s="22">
        <f t="shared" si="3"/>
        <v>0</v>
      </c>
      <c r="N776" s="22">
        <f t="shared" si="3"/>
        <v>0</v>
      </c>
      <c r="O776" s="21" t="s">
        <v>25</v>
      </c>
      <c r="P776" s="21" t="s">
        <v>64</v>
      </c>
      <c r="Q776" s="22">
        <f t="shared" si="1"/>
        <v>0</v>
      </c>
      <c r="R776" s="22">
        <f t="shared" si="1"/>
        <v>0</v>
      </c>
      <c r="S776" s="22">
        <f t="shared" si="1"/>
        <v>0</v>
      </c>
      <c r="T776" s="22">
        <f t="shared" si="1"/>
        <v>0</v>
      </c>
      <c r="U776" s="22">
        <f t="shared" si="1"/>
        <v>0</v>
      </c>
      <c r="V776" s="22">
        <f t="shared" si="1"/>
        <v>0</v>
      </c>
      <c r="W776" s="22">
        <f t="shared" si="1"/>
        <v>0</v>
      </c>
      <c r="X776" s="22">
        <f t="shared" si="1"/>
        <v>0</v>
      </c>
      <c r="Y776" s="22">
        <f t="shared" si="1"/>
        <v>0</v>
      </c>
      <c r="Z776" s="22">
        <f t="shared" si="1"/>
        <v>0</v>
      </c>
      <c r="AA776" s="22">
        <f t="shared" si="1"/>
        <v>0</v>
      </c>
      <c r="AB776" s="22">
        <f t="shared" si="1"/>
        <v>0</v>
      </c>
      <c r="AC776" s="22">
        <f t="shared" si="1"/>
        <v>0</v>
      </c>
      <c r="AD776" s="22">
        <f t="shared" si="1"/>
        <v>0</v>
      </c>
      <c r="AE776" s="22">
        <f t="shared" si="1"/>
        <v>0</v>
      </c>
      <c r="AF776" s="26" t="e">
        <f t="shared" si="4"/>
        <v>#DIV/0!</v>
      </c>
      <c r="AN776" s="21" t="s">
        <v>25</v>
      </c>
    </row>
    <row r="777" spans="1:40" s="21" customFormat="1" ht="11.4">
      <c r="A777" s="21" t="s">
        <v>65</v>
      </c>
      <c r="B777" s="22">
        <f t="shared" si="2"/>
        <v>0</v>
      </c>
      <c r="C777" s="22">
        <f t="shared" si="3"/>
        <v>0</v>
      </c>
      <c r="D777" s="22">
        <f t="shared" si="3"/>
        <v>0</v>
      </c>
      <c r="E777" s="22">
        <f t="shared" si="3"/>
        <v>0</v>
      </c>
      <c r="F777" s="22">
        <f t="shared" si="3"/>
        <v>0</v>
      </c>
      <c r="G777" s="22">
        <f t="shared" si="3"/>
        <v>0</v>
      </c>
      <c r="H777" s="22">
        <f t="shared" si="3"/>
        <v>0</v>
      </c>
      <c r="I777" s="22">
        <f t="shared" si="3"/>
        <v>0</v>
      </c>
      <c r="J777" s="22">
        <f t="shared" si="3"/>
        <v>0</v>
      </c>
      <c r="K777" s="22">
        <f t="shared" si="3"/>
        <v>0</v>
      </c>
      <c r="L777" s="22">
        <f t="shared" si="3"/>
        <v>0</v>
      </c>
      <c r="M777" s="22">
        <f t="shared" si="3"/>
        <v>0</v>
      </c>
      <c r="N777" s="22">
        <f t="shared" si="3"/>
        <v>0</v>
      </c>
      <c r="O777" s="21" t="s">
        <v>25</v>
      </c>
      <c r="P777" s="21" t="s">
        <v>65</v>
      </c>
      <c r="Q777" s="22">
        <f t="shared" si="1"/>
        <v>0</v>
      </c>
      <c r="R777" s="22">
        <f t="shared" si="1"/>
        <v>0</v>
      </c>
      <c r="S777" s="22">
        <f t="shared" si="1"/>
        <v>0</v>
      </c>
      <c r="T777" s="22">
        <f t="shared" si="1"/>
        <v>0</v>
      </c>
      <c r="U777" s="22">
        <f t="shared" si="1"/>
        <v>0</v>
      </c>
      <c r="V777" s="22">
        <f t="shared" si="1"/>
        <v>0</v>
      </c>
      <c r="W777" s="22">
        <f t="shared" si="1"/>
        <v>0</v>
      </c>
      <c r="X777" s="22">
        <f t="shared" si="1"/>
        <v>0</v>
      </c>
      <c r="Y777" s="22">
        <f t="shared" si="1"/>
        <v>0</v>
      </c>
      <c r="Z777" s="22">
        <f t="shared" si="1"/>
        <v>0</v>
      </c>
      <c r="AA777" s="22">
        <f t="shared" si="1"/>
        <v>0</v>
      </c>
      <c r="AB777" s="22">
        <f t="shared" si="1"/>
        <v>0</v>
      </c>
      <c r="AC777" s="22">
        <f t="shared" si="1"/>
        <v>0</v>
      </c>
      <c r="AD777" s="22">
        <f t="shared" si="1"/>
        <v>0</v>
      </c>
      <c r="AE777" s="22">
        <f t="shared" si="1"/>
        <v>0</v>
      </c>
      <c r="AF777" s="26" t="e">
        <f t="shared" si="4"/>
        <v>#DIV/0!</v>
      </c>
      <c r="AN777" s="21" t="s">
        <v>25</v>
      </c>
    </row>
    <row r="778" spans="1:40" s="21" customFormat="1" ht="11.4">
      <c r="A778" s="21" t="s">
        <v>66</v>
      </c>
      <c r="B778" s="22">
        <f t="shared" si="2"/>
        <v>0</v>
      </c>
      <c r="C778" s="22">
        <f t="shared" si="3"/>
        <v>0</v>
      </c>
      <c r="D778" s="22">
        <f t="shared" si="3"/>
        <v>0</v>
      </c>
      <c r="E778" s="22">
        <f t="shared" si="3"/>
        <v>0</v>
      </c>
      <c r="F778" s="22">
        <f t="shared" si="3"/>
        <v>0</v>
      </c>
      <c r="G778" s="22">
        <f t="shared" si="3"/>
        <v>0</v>
      </c>
      <c r="H778" s="22">
        <f t="shared" si="3"/>
        <v>0</v>
      </c>
      <c r="I778" s="22">
        <f t="shared" si="3"/>
        <v>0</v>
      </c>
      <c r="J778" s="22">
        <f t="shared" si="3"/>
        <v>0</v>
      </c>
      <c r="K778" s="22">
        <f t="shared" si="3"/>
        <v>0</v>
      </c>
      <c r="L778" s="22">
        <f t="shared" si="3"/>
        <v>0</v>
      </c>
      <c r="M778" s="22">
        <f t="shared" si="3"/>
        <v>0</v>
      </c>
      <c r="N778" s="22">
        <f t="shared" si="3"/>
        <v>0</v>
      </c>
      <c r="O778" s="21" t="s">
        <v>25</v>
      </c>
      <c r="P778" s="21" t="s">
        <v>66</v>
      </c>
      <c r="Q778" s="22">
        <f t="shared" si="1"/>
        <v>0</v>
      </c>
      <c r="R778" s="22">
        <f t="shared" si="1"/>
        <v>0</v>
      </c>
      <c r="S778" s="22">
        <f t="shared" si="1"/>
        <v>0</v>
      </c>
      <c r="T778" s="22">
        <f t="shared" si="1"/>
        <v>0</v>
      </c>
      <c r="U778" s="22">
        <f t="shared" si="1"/>
        <v>0</v>
      </c>
      <c r="V778" s="22">
        <f t="shared" si="1"/>
        <v>0</v>
      </c>
      <c r="W778" s="22">
        <f t="shared" si="1"/>
        <v>0</v>
      </c>
      <c r="X778" s="22">
        <f t="shared" si="1"/>
        <v>0</v>
      </c>
      <c r="Y778" s="22">
        <f t="shared" si="1"/>
        <v>0</v>
      </c>
      <c r="Z778" s="22">
        <f t="shared" si="1"/>
        <v>0</v>
      </c>
      <c r="AA778" s="22">
        <f t="shared" si="1"/>
        <v>0</v>
      </c>
      <c r="AB778" s="22">
        <f t="shared" si="1"/>
        <v>0</v>
      </c>
      <c r="AC778" s="22">
        <f t="shared" si="1"/>
        <v>0</v>
      </c>
      <c r="AD778" s="22">
        <f t="shared" si="1"/>
        <v>0</v>
      </c>
      <c r="AE778" s="22">
        <f t="shared" si="1"/>
        <v>0</v>
      </c>
      <c r="AF778" s="26" t="e">
        <f t="shared" si="4"/>
        <v>#DIV/0!</v>
      </c>
      <c r="AN778" s="21" t="s">
        <v>25</v>
      </c>
    </row>
    <row r="779" spans="1:40" s="21" customFormat="1" ht="11.4">
      <c r="A779" s="21" t="s">
        <v>67</v>
      </c>
      <c r="B779" s="22">
        <f t="shared" si="2"/>
        <v>0</v>
      </c>
      <c r="C779" s="22">
        <f t="shared" si="3"/>
        <v>0</v>
      </c>
      <c r="D779" s="22">
        <f t="shared" si="3"/>
        <v>0</v>
      </c>
      <c r="E779" s="22">
        <f t="shared" si="3"/>
        <v>0</v>
      </c>
      <c r="F779" s="22">
        <f t="shared" si="3"/>
        <v>0</v>
      </c>
      <c r="G779" s="22">
        <f t="shared" si="3"/>
        <v>0</v>
      </c>
      <c r="H779" s="22">
        <f t="shared" si="3"/>
        <v>0</v>
      </c>
      <c r="I779" s="22">
        <f t="shared" si="3"/>
        <v>0</v>
      </c>
      <c r="J779" s="22">
        <f t="shared" si="3"/>
        <v>0</v>
      </c>
      <c r="K779" s="22">
        <f t="shared" si="3"/>
        <v>0</v>
      </c>
      <c r="L779" s="22">
        <f t="shared" si="3"/>
        <v>0</v>
      </c>
      <c r="M779" s="22">
        <f t="shared" si="3"/>
        <v>0</v>
      </c>
      <c r="N779" s="22">
        <f t="shared" si="3"/>
        <v>0</v>
      </c>
      <c r="O779" s="21" t="s">
        <v>25</v>
      </c>
      <c r="P779" s="21" t="s">
        <v>67</v>
      </c>
      <c r="Q779" s="22">
        <f t="shared" ref="Q779:AE794" si="5">AVERAGE(Q30,Q137,Q244,Q351,Q458)</f>
        <v>0</v>
      </c>
      <c r="R779" s="22">
        <f t="shared" si="5"/>
        <v>0</v>
      </c>
      <c r="S779" s="22">
        <f t="shared" si="5"/>
        <v>0</v>
      </c>
      <c r="T779" s="22">
        <f t="shared" si="5"/>
        <v>0</v>
      </c>
      <c r="U779" s="22">
        <f t="shared" si="5"/>
        <v>0</v>
      </c>
      <c r="V779" s="22">
        <f t="shared" si="5"/>
        <v>0</v>
      </c>
      <c r="W779" s="22">
        <f t="shared" si="5"/>
        <v>0</v>
      </c>
      <c r="X779" s="22">
        <f t="shared" si="5"/>
        <v>0</v>
      </c>
      <c r="Y779" s="22">
        <f t="shared" si="5"/>
        <v>0</v>
      </c>
      <c r="Z779" s="22">
        <f t="shared" si="5"/>
        <v>0</v>
      </c>
      <c r="AA779" s="22">
        <f t="shared" si="5"/>
        <v>0</v>
      </c>
      <c r="AB779" s="22">
        <f t="shared" si="5"/>
        <v>0</v>
      </c>
      <c r="AC779" s="22">
        <f t="shared" si="5"/>
        <v>0</v>
      </c>
      <c r="AD779" s="22">
        <f t="shared" si="5"/>
        <v>0</v>
      </c>
      <c r="AE779" s="22">
        <f t="shared" si="5"/>
        <v>0</v>
      </c>
      <c r="AF779" s="26" t="e">
        <f t="shared" si="4"/>
        <v>#DIV/0!</v>
      </c>
      <c r="AN779" s="21" t="s">
        <v>25</v>
      </c>
    </row>
    <row r="780" spans="1:40" s="21" customFormat="1" ht="11.4">
      <c r="A780" s="21" t="s">
        <v>68</v>
      </c>
      <c r="B780" s="22">
        <f t="shared" si="2"/>
        <v>0.5</v>
      </c>
      <c r="C780" s="22">
        <f t="shared" ref="C780:N795" si="6">AVERAGE(C31,C138,C245,C352,C459)</f>
        <v>0.25</v>
      </c>
      <c r="D780" s="22">
        <f t="shared" si="6"/>
        <v>0.25</v>
      </c>
      <c r="E780" s="22">
        <f t="shared" si="6"/>
        <v>0</v>
      </c>
      <c r="F780" s="22">
        <f t="shared" si="6"/>
        <v>0</v>
      </c>
      <c r="G780" s="22">
        <f t="shared" si="6"/>
        <v>0</v>
      </c>
      <c r="H780" s="22">
        <f t="shared" si="6"/>
        <v>0</v>
      </c>
      <c r="I780" s="22">
        <f t="shared" si="6"/>
        <v>0</v>
      </c>
      <c r="J780" s="22">
        <f t="shared" si="6"/>
        <v>0</v>
      </c>
      <c r="K780" s="22">
        <f t="shared" si="6"/>
        <v>0</v>
      </c>
      <c r="L780" s="22">
        <f t="shared" si="6"/>
        <v>0</v>
      </c>
      <c r="M780" s="22">
        <f t="shared" si="6"/>
        <v>0</v>
      </c>
      <c r="N780" s="22">
        <f t="shared" si="6"/>
        <v>0</v>
      </c>
      <c r="O780" s="21" t="s">
        <v>25</v>
      </c>
      <c r="P780" s="21" t="s">
        <v>68</v>
      </c>
      <c r="Q780" s="22">
        <f t="shared" si="5"/>
        <v>0</v>
      </c>
      <c r="R780" s="22">
        <f t="shared" si="5"/>
        <v>0.25</v>
      </c>
      <c r="S780" s="22">
        <f t="shared" si="5"/>
        <v>0</v>
      </c>
      <c r="T780" s="22">
        <f t="shared" si="5"/>
        <v>0.25</v>
      </c>
      <c r="U780" s="22">
        <f t="shared" si="5"/>
        <v>0</v>
      </c>
      <c r="V780" s="22">
        <f t="shared" si="5"/>
        <v>0</v>
      </c>
      <c r="W780" s="22">
        <f t="shared" si="5"/>
        <v>0</v>
      </c>
      <c r="X780" s="22">
        <f t="shared" si="5"/>
        <v>0</v>
      </c>
      <c r="Y780" s="22">
        <f t="shared" si="5"/>
        <v>0</v>
      </c>
      <c r="Z780" s="22">
        <f t="shared" si="5"/>
        <v>0</v>
      </c>
      <c r="AA780" s="22">
        <f t="shared" si="5"/>
        <v>0</v>
      </c>
      <c r="AB780" s="22">
        <f t="shared" si="5"/>
        <v>0</v>
      </c>
      <c r="AC780" s="22">
        <f t="shared" si="5"/>
        <v>0</v>
      </c>
      <c r="AD780" s="22">
        <f t="shared" si="5"/>
        <v>0</v>
      </c>
      <c r="AE780" s="22">
        <f t="shared" si="5"/>
        <v>0</v>
      </c>
      <c r="AF780" s="26">
        <f t="shared" si="4"/>
        <v>12.5</v>
      </c>
      <c r="AN780" s="21" t="s">
        <v>25</v>
      </c>
    </row>
    <row r="781" spans="1:40" s="21" customFormat="1" ht="11.4">
      <c r="A781" s="21" t="s">
        <v>69</v>
      </c>
      <c r="B781" s="22">
        <f t="shared" si="2"/>
        <v>0.25</v>
      </c>
      <c r="C781" s="22">
        <f t="shared" si="6"/>
        <v>0</v>
      </c>
      <c r="D781" s="22">
        <f t="shared" si="6"/>
        <v>0.25</v>
      </c>
      <c r="E781" s="22">
        <f t="shared" si="6"/>
        <v>0</v>
      </c>
      <c r="F781" s="22">
        <f t="shared" si="6"/>
        <v>0</v>
      </c>
      <c r="G781" s="22">
        <f t="shared" si="6"/>
        <v>0</v>
      </c>
      <c r="H781" s="22">
        <f t="shared" si="6"/>
        <v>0</v>
      </c>
      <c r="I781" s="22">
        <f t="shared" si="6"/>
        <v>0</v>
      </c>
      <c r="J781" s="22">
        <f t="shared" si="6"/>
        <v>0</v>
      </c>
      <c r="K781" s="22">
        <f t="shared" si="6"/>
        <v>0</v>
      </c>
      <c r="L781" s="22">
        <f t="shared" si="6"/>
        <v>0</v>
      </c>
      <c r="M781" s="22">
        <f t="shared" si="6"/>
        <v>0</v>
      </c>
      <c r="N781" s="22">
        <f t="shared" si="6"/>
        <v>0</v>
      </c>
      <c r="O781" s="21" t="s">
        <v>25</v>
      </c>
      <c r="P781" s="21" t="s">
        <v>69</v>
      </c>
      <c r="Q781" s="22">
        <f t="shared" si="5"/>
        <v>0</v>
      </c>
      <c r="R781" s="22">
        <f t="shared" si="5"/>
        <v>0</v>
      </c>
      <c r="S781" s="22">
        <f t="shared" si="5"/>
        <v>0</v>
      </c>
      <c r="T781" s="22">
        <f t="shared" si="5"/>
        <v>0.25</v>
      </c>
      <c r="U781" s="22">
        <f t="shared" si="5"/>
        <v>0</v>
      </c>
      <c r="V781" s="22">
        <f t="shared" si="5"/>
        <v>0</v>
      </c>
      <c r="W781" s="22">
        <f t="shared" si="5"/>
        <v>0</v>
      </c>
      <c r="X781" s="22">
        <f t="shared" si="5"/>
        <v>0</v>
      </c>
      <c r="Y781" s="22">
        <f t="shared" si="5"/>
        <v>0</v>
      </c>
      <c r="Z781" s="22">
        <f t="shared" si="5"/>
        <v>0</v>
      </c>
      <c r="AA781" s="22">
        <f t="shared" si="5"/>
        <v>0</v>
      </c>
      <c r="AB781" s="22">
        <f t="shared" si="5"/>
        <v>0</v>
      </c>
      <c r="AC781" s="22">
        <f t="shared" si="5"/>
        <v>0</v>
      </c>
      <c r="AD781" s="22">
        <f t="shared" si="5"/>
        <v>0</v>
      </c>
      <c r="AE781" s="22">
        <f t="shared" si="5"/>
        <v>0</v>
      </c>
      <c r="AF781" s="26">
        <f t="shared" si="4"/>
        <v>17.5</v>
      </c>
      <c r="AN781" s="21" t="s">
        <v>25</v>
      </c>
    </row>
    <row r="782" spans="1:40" s="21" customFormat="1" ht="11.4">
      <c r="A782" s="21" t="s">
        <v>70</v>
      </c>
      <c r="B782" s="22">
        <f t="shared" si="2"/>
        <v>0.75</v>
      </c>
      <c r="C782" s="22">
        <f t="shared" si="6"/>
        <v>0</v>
      </c>
      <c r="D782" s="22">
        <f t="shared" si="6"/>
        <v>0.5</v>
      </c>
      <c r="E782" s="22">
        <f t="shared" si="6"/>
        <v>0</v>
      </c>
      <c r="F782" s="22">
        <f t="shared" si="6"/>
        <v>0</v>
      </c>
      <c r="G782" s="22">
        <f t="shared" si="6"/>
        <v>0</v>
      </c>
      <c r="H782" s="22">
        <f t="shared" si="6"/>
        <v>0.25</v>
      </c>
      <c r="I782" s="22">
        <f t="shared" si="6"/>
        <v>0</v>
      </c>
      <c r="J782" s="22">
        <f t="shared" si="6"/>
        <v>0</v>
      </c>
      <c r="K782" s="22">
        <f t="shared" si="6"/>
        <v>0</v>
      </c>
      <c r="L782" s="22">
        <f t="shared" si="6"/>
        <v>0</v>
      </c>
      <c r="M782" s="22">
        <f t="shared" si="6"/>
        <v>0</v>
      </c>
      <c r="N782" s="22">
        <f t="shared" si="6"/>
        <v>0</v>
      </c>
      <c r="O782" s="21" t="s">
        <v>25</v>
      </c>
      <c r="P782" s="21" t="s">
        <v>70</v>
      </c>
      <c r="Q782" s="22">
        <f t="shared" si="5"/>
        <v>0</v>
      </c>
      <c r="R782" s="22">
        <f t="shared" si="5"/>
        <v>0.25</v>
      </c>
      <c r="S782" s="22">
        <f t="shared" si="5"/>
        <v>0</v>
      </c>
      <c r="T782" s="22">
        <f t="shared" si="5"/>
        <v>0.25</v>
      </c>
      <c r="U782" s="22">
        <f t="shared" si="5"/>
        <v>0.25</v>
      </c>
      <c r="V782" s="22">
        <f t="shared" si="5"/>
        <v>0</v>
      </c>
      <c r="W782" s="22">
        <f t="shared" si="5"/>
        <v>0</v>
      </c>
      <c r="X782" s="22">
        <f t="shared" si="5"/>
        <v>0</v>
      </c>
      <c r="Y782" s="22">
        <f t="shared" si="5"/>
        <v>0</v>
      </c>
      <c r="Z782" s="22">
        <f t="shared" si="5"/>
        <v>0</v>
      </c>
      <c r="AA782" s="22">
        <f t="shared" si="5"/>
        <v>0</v>
      </c>
      <c r="AB782" s="22">
        <f t="shared" si="5"/>
        <v>0</v>
      </c>
      <c r="AC782" s="22">
        <f t="shared" si="5"/>
        <v>0</v>
      </c>
      <c r="AD782" s="22">
        <f t="shared" si="5"/>
        <v>0</v>
      </c>
      <c r="AE782" s="22">
        <f t="shared" si="5"/>
        <v>0</v>
      </c>
      <c r="AF782" s="26">
        <f t="shared" si="4"/>
        <v>15.833333333333334</v>
      </c>
      <c r="AN782" s="21" t="s">
        <v>25</v>
      </c>
    </row>
    <row r="783" spans="1:40" s="21" customFormat="1" ht="11.4">
      <c r="A783" s="21" t="s">
        <v>71</v>
      </c>
      <c r="B783" s="22">
        <f t="shared" si="2"/>
        <v>0.5</v>
      </c>
      <c r="C783" s="22">
        <f t="shared" si="6"/>
        <v>0</v>
      </c>
      <c r="D783" s="22">
        <f t="shared" si="6"/>
        <v>0.25</v>
      </c>
      <c r="E783" s="22">
        <f t="shared" si="6"/>
        <v>0</v>
      </c>
      <c r="F783" s="22">
        <f t="shared" si="6"/>
        <v>0.25</v>
      </c>
      <c r="G783" s="22">
        <f t="shared" si="6"/>
        <v>0</v>
      </c>
      <c r="H783" s="22">
        <f t="shared" si="6"/>
        <v>0</v>
      </c>
      <c r="I783" s="22">
        <f t="shared" si="6"/>
        <v>0</v>
      </c>
      <c r="J783" s="22">
        <f t="shared" si="6"/>
        <v>0</v>
      </c>
      <c r="K783" s="22">
        <f t="shared" si="6"/>
        <v>0</v>
      </c>
      <c r="L783" s="22">
        <f t="shared" si="6"/>
        <v>0</v>
      </c>
      <c r="M783" s="22">
        <f t="shared" si="6"/>
        <v>0</v>
      </c>
      <c r="N783" s="22">
        <f t="shared" si="6"/>
        <v>0</v>
      </c>
      <c r="O783" s="21" t="s">
        <v>25</v>
      </c>
      <c r="P783" s="21" t="s">
        <v>71</v>
      </c>
      <c r="Q783" s="22">
        <f t="shared" si="5"/>
        <v>0</v>
      </c>
      <c r="R783" s="22">
        <f t="shared" si="5"/>
        <v>0</v>
      </c>
      <c r="S783" s="22">
        <f t="shared" si="5"/>
        <v>0.25</v>
      </c>
      <c r="T783" s="22">
        <f t="shared" si="5"/>
        <v>0.25</v>
      </c>
      <c r="U783" s="22">
        <f t="shared" si="5"/>
        <v>0</v>
      </c>
      <c r="V783" s="22">
        <f t="shared" si="5"/>
        <v>0</v>
      </c>
      <c r="W783" s="22">
        <f t="shared" si="5"/>
        <v>0</v>
      </c>
      <c r="X783" s="22">
        <f t="shared" si="5"/>
        <v>0</v>
      </c>
      <c r="Y783" s="22">
        <f t="shared" si="5"/>
        <v>0</v>
      </c>
      <c r="Z783" s="22">
        <f t="shared" si="5"/>
        <v>0</v>
      </c>
      <c r="AA783" s="22">
        <f t="shared" si="5"/>
        <v>0</v>
      </c>
      <c r="AB783" s="22">
        <f t="shared" si="5"/>
        <v>0</v>
      </c>
      <c r="AC783" s="22">
        <f t="shared" si="5"/>
        <v>0</v>
      </c>
      <c r="AD783" s="22">
        <f t="shared" si="5"/>
        <v>0</v>
      </c>
      <c r="AE783" s="22">
        <f t="shared" si="5"/>
        <v>0</v>
      </c>
      <c r="AF783" s="26">
        <f t="shared" si="4"/>
        <v>15</v>
      </c>
      <c r="AN783" s="21" t="s">
        <v>25</v>
      </c>
    </row>
    <row r="784" spans="1:40" s="21" customFormat="1" ht="11.4">
      <c r="A784" s="21" t="s">
        <v>72</v>
      </c>
      <c r="B784" s="22">
        <f t="shared" si="2"/>
        <v>1.25</v>
      </c>
      <c r="C784" s="22">
        <f t="shared" si="6"/>
        <v>0</v>
      </c>
      <c r="D784" s="22">
        <f t="shared" si="6"/>
        <v>1.25</v>
      </c>
      <c r="E784" s="22">
        <f t="shared" si="6"/>
        <v>0</v>
      </c>
      <c r="F784" s="22">
        <f t="shared" si="6"/>
        <v>0</v>
      </c>
      <c r="G784" s="22">
        <f t="shared" si="6"/>
        <v>0</v>
      </c>
      <c r="H784" s="22">
        <f t="shared" si="6"/>
        <v>0</v>
      </c>
      <c r="I784" s="22">
        <f t="shared" si="6"/>
        <v>0</v>
      </c>
      <c r="J784" s="22">
        <f t="shared" si="6"/>
        <v>0</v>
      </c>
      <c r="K784" s="22">
        <f t="shared" si="6"/>
        <v>0</v>
      </c>
      <c r="L784" s="22">
        <f t="shared" si="6"/>
        <v>0</v>
      </c>
      <c r="M784" s="22">
        <f t="shared" si="6"/>
        <v>0</v>
      </c>
      <c r="N784" s="22">
        <f t="shared" si="6"/>
        <v>0</v>
      </c>
      <c r="O784" s="21" t="s">
        <v>25</v>
      </c>
      <c r="P784" s="21" t="s">
        <v>72</v>
      </c>
      <c r="Q784" s="22">
        <f t="shared" si="5"/>
        <v>0</v>
      </c>
      <c r="R784" s="22">
        <f t="shared" si="5"/>
        <v>0</v>
      </c>
      <c r="S784" s="22">
        <f t="shared" si="5"/>
        <v>0.5</v>
      </c>
      <c r="T784" s="22">
        <f t="shared" si="5"/>
        <v>0.75</v>
      </c>
      <c r="U784" s="22">
        <f t="shared" si="5"/>
        <v>0</v>
      </c>
      <c r="V784" s="22">
        <f t="shared" si="5"/>
        <v>0</v>
      </c>
      <c r="W784" s="22">
        <f t="shared" si="5"/>
        <v>0</v>
      </c>
      <c r="X784" s="22">
        <f t="shared" si="5"/>
        <v>0</v>
      </c>
      <c r="Y784" s="22">
        <f t="shared" si="5"/>
        <v>0</v>
      </c>
      <c r="Z784" s="22">
        <f t="shared" si="5"/>
        <v>0</v>
      </c>
      <c r="AA784" s="22">
        <f t="shared" si="5"/>
        <v>0</v>
      </c>
      <c r="AB784" s="22">
        <f t="shared" si="5"/>
        <v>0</v>
      </c>
      <c r="AC784" s="22">
        <f t="shared" si="5"/>
        <v>0</v>
      </c>
      <c r="AD784" s="22">
        <f t="shared" si="5"/>
        <v>0</v>
      </c>
      <c r="AE784" s="22">
        <f t="shared" si="5"/>
        <v>0</v>
      </c>
      <c r="AF784" s="26">
        <f t="shared" si="4"/>
        <v>15.5</v>
      </c>
      <c r="AN784" s="21" t="s">
        <v>25</v>
      </c>
    </row>
    <row r="785" spans="1:40" s="21" customFormat="1" ht="11.4">
      <c r="A785" s="21" t="s">
        <v>73</v>
      </c>
      <c r="B785" s="22">
        <f t="shared" si="2"/>
        <v>1.5</v>
      </c>
      <c r="C785" s="22">
        <f t="shared" si="6"/>
        <v>0</v>
      </c>
      <c r="D785" s="22">
        <f t="shared" si="6"/>
        <v>1.25</v>
      </c>
      <c r="E785" s="22">
        <f t="shared" si="6"/>
        <v>0</v>
      </c>
      <c r="F785" s="22">
        <f t="shared" si="6"/>
        <v>0.25</v>
      </c>
      <c r="G785" s="22">
        <f t="shared" si="6"/>
        <v>0</v>
      </c>
      <c r="H785" s="22">
        <f t="shared" si="6"/>
        <v>0</v>
      </c>
      <c r="I785" s="22">
        <f t="shared" si="6"/>
        <v>0</v>
      </c>
      <c r="J785" s="22">
        <f t="shared" si="6"/>
        <v>0</v>
      </c>
      <c r="K785" s="22">
        <f t="shared" si="6"/>
        <v>0</v>
      </c>
      <c r="L785" s="22">
        <f t="shared" si="6"/>
        <v>0</v>
      </c>
      <c r="M785" s="22">
        <f t="shared" si="6"/>
        <v>0</v>
      </c>
      <c r="N785" s="22">
        <f t="shared" si="6"/>
        <v>0</v>
      </c>
      <c r="O785" s="21" t="s">
        <v>25</v>
      </c>
      <c r="P785" s="21" t="s">
        <v>73</v>
      </c>
      <c r="Q785" s="22">
        <f t="shared" si="5"/>
        <v>0</v>
      </c>
      <c r="R785" s="22">
        <f t="shared" si="5"/>
        <v>0</v>
      </c>
      <c r="S785" s="22">
        <f t="shared" si="5"/>
        <v>0</v>
      </c>
      <c r="T785" s="22">
        <f t="shared" si="5"/>
        <v>1.25</v>
      </c>
      <c r="U785" s="22">
        <f t="shared" si="5"/>
        <v>0.25</v>
      </c>
      <c r="V785" s="22">
        <f t="shared" si="5"/>
        <v>0</v>
      </c>
      <c r="W785" s="22">
        <f t="shared" si="5"/>
        <v>0</v>
      </c>
      <c r="X785" s="22">
        <f t="shared" si="5"/>
        <v>0</v>
      </c>
      <c r="Y785" s="22">
        <f t="shared" si="5"/>
        <v>0</v>
      </c>
      <c r="Z785" s="22">
        <f t="shared" si="5"/>
        <v>0</v>
      </c>
      <c r="AA785" s="22">
        <f t="shared" si="5"/>
        <v>0</v>
      </c>
      <c r="AB785" s="22">
        <f t="shared" si="5"/>
        <v>0</v>
      </c>
      <c r="AC785" s="22">
        <f t="shared" si="5"/>
        <v>0</v>
      </c>
      <c r="AD785" s="22">
        <f t="shared" si="5"/>
        <v>0</v>
      </c>
      <c r="AE785" s="22">
        <f t="shared" si="5"/>
        <v>0</v>
      </c>
      <c r="AF785" s="26">
        <f t="shared" si="4"/>
        <v>18.333333333333332</v>
      </c>
      <c r="AN785" s="21" t="s">
        <v>25</v>
      </c>
    </row>
    <row r="786" spans="1:40" s="21" customFormat="1" ht="11.4">
      <c r="A786" s="21" t="s">
        <v>74</v>
      </c>
      <c r="B786" s="22">
        <f t="shared" si="2"/>
        <v>1</v>
      </c>
      <c r="C786" s="22">
        <f t="shared" si="6"/>
        <v>0</v>
      </c>
      <c r="D786" s="22">
        <f t="shared" si="6"/>
        <v>1</v>
      </c>
      <c r="E786" s="22">
        <f t="shared" si="6"/>
        <v>0</v>
      </c>
      <c r="F786" s="22">
        <f t="shared" si="6"/>
        <v>0</v>
      </c>
      <c r="G786" s="22">
        <f t="shared" si="6"/>
        <v>0</v>
      </c>
      <c r="H786" s="22">
        <f t="shared" si="6"/>
        <v>0</v>
      </c>
      <c r="I786" s="22">
        <f t="shared" si="6"/>
        <v>0</v>
      </c>
      <c r="J786" s="22">
        <f t="shared" si="6"/>
        <v>0</v>
      </c>
      <c r="K786" s="22">
        <f t="shared" si="6"/>
        <v>0</v>
      </c>
      <c r="L786" s="22">
        <f t="shared" si="6"/>
        <v>0</v>
      </c>
      <c r="M786" s="22">
        <f t="shared" si="6"/>
        <v>0</v>
      </c>
      <c r="N786" s="22">
        <f t="shared" si="6"/>
        <v>0</v>
      </c>
      <c r="O786" s="21" t="s">
        <v>25</v>
      </c>
      <c r="P786" s="21" t="s">
        <v>74</v>
      </c>
      <c r="Q786" s="22">
        <f t="shared" si="5"/>
        <v>0</v>
      </c>
      <c r="R786" s="22">
        <f t="shared" si="5"/>
        <v>0</v>
      </c>
      <c r="S786" s="22">
        <f t="shared" si="5"/>
        <v>0</v>
      </c>
      <c r="T786" s="22">
        <f t="shared" si="5"/>
        <v>0.25</v>
      </c>
      <c r="U786" s="22">
        <f t="shared" si="5"/>
        <v>0.75</v>
      </c>
      <c r="V786" s="22">
        <f t="shared" si="5"/>
        <v>0</v>
      </c>
      <c r="W786" s="22">
        <f t="shared" si="5"/>
        <v>0</v>
      </c>
      <c r="X786" s="22">
        <f t="shared" si="5"/>
        <v>0</v>
      </c>
      <c r="Y786" s="22">
        <f t="shared" si="5"/>
        <v>0</v>
      </c>
      <c r="Z786" s="22">
        <f t="shared" si="5"/>
        <v>0</v>
      </c>
      <c r="AA786" s="22">
        <f t="shared" si="5"/>
        <v>0</v>
      </c>
      <c r="AB786" s="22">
        <f t="shared" si="5"/>
        <v>0</v>
      </c>
      <c r="AC786" s="22">
        <f t="shared" si="5"/>
        <v>0</v>
      </c>
      <c r="AD786" s="22">
        <f t="shared" si="5"/>
        <v>0</v>
      </c>
      <c r="AE786" s="22">
        <f t="shared" si="5"/>
        <v>0</v>
      </c>
      <c r="AF786" s="26">
        <f t="shared" si="4"/>
        <v>21.25</v>
      </c>
      <c r="AN786" s="21" t="s">
        <v>25</v>
      </c>
    </row>
    <row r="787" spans="1:40" s="21" customFormat="1" ht="11.4">
      <c r="A787" s="21" t="s">
        <v>75</v>
      </c>
      <c r="B787" s="22">
        <f t="shared" si="2"/>
        <v>2.25</v>
      </c>
      <c r="C787" s="22">
        <f t="shared" si="6"/>
        <v>1</v>
      </c>
      <c r="D787" s="22">
        <f t="shared" si="6"/>
        <v>1.25</v>
      </c>
      <c r="E787" s="22">
        <f t="shared" si="6"/>
        <v>0</v>
      </c>
      <c r="F787" s="22">
        <f t="shared" si="6"/>
        <v>0</v>
      </c>
      <c r="G787" s="22">
        <f t="shared" si="6"/>
        <v>0</v>
      </c>
      <c r="H787" s="22">
        <f t="shared" si="6"/>
        <v>0</v>
      </c>
      <c r="I787" s="22">
        <f t="shared" si="6"/>
        <v>0</v>
      </c>
      <c r="J787" s="22">
        <f t="shared" si="6"/>
        <v>0</v>
      </c>
      <c r="K787" s="22">
        <f t="shared" si="6"/>
        <v>0</v>
      </c>
      <c r="L787" s="22">
        <f t="shared" si="6"/>
        <v>0</v>
      </c>
      <c r="M787" s="22">
        <f t="shared" si="6"/>
        <v>0</v>
      </c>
      <c r="N787" s="22">
        <f t="shared" si="6"/>
        <v>0</v>
      </c>
      <c r="O787" s="21" t="s">
        <v>25</v>
      </c>
      <c r="P787" s="21" t="s">
        <v>75</v>
      </c>
      <c r="Q787" s="22">
        <f t="shared" si="5"/>
        <v>0</v>
      </c>
      <c r="R787" s="22">
        <f t="shared" si="5"/>
        <v>0</v>
      </c>
      <c r="S787" s="22">
        <f t="shared" si="5"/>
        <v>0.75</v>
      </c>
      <c r="T787" s="22">
        <f t="shared" si="5"/>
        <v>0.75</v>
      </c>
      <c r="U787" s="22">
        <f t="shared" si="5"/>
        <v>0.25</v>
      </c>
      <c r="V787" s="22">
        <f t="shared" si="5"/>
        <v>0.5</v>
      </c>
      <c r="W787" s="22">
        <f t="shared" si="5"/>
        <v>0</v>
      </c>
      <c r="X787" s="22">
        <f t="shared" si="5"/>
        <v>0</v>
      </c>
      <c r="Y787" s="22">
        <f t="shared" si="5"/>
        <v>0</v>
      </c>
      <c r="Z787" s="22">
        <f t="shared" si="5"/>
        <v>0</v>
      </c>
      <c r="AA787" s="22">
        <f t="shared" si="5"/>
        <v>0</v>
      </c>
      <c r="AB787" s="22">
        <f t="shared" si="5"/>
        <v>0</v>
      </c>
      <c r="AC787" s="22">
        <f t="shared" si="5"/>
        <v>0</v>
      </c>
      <c r="AD787" s="22">
        <f t="shared" si="5"/>
        <v>0</v>
      </c>
      <c r="AE787" s="22">
        <f t="shared" si="5"/>
        <v>0</v>
      </c>
      <c r="AF787" s="26">
        <f t="shared" si="4"/>
        <v>18.611111111111111</v>
      </c>
      <c r="AN787" s="21" t="s">
        <v>25</v>
      </c>
    </row>
    <row r="788" spans="1:40" s="21" customFormat="1" ht="11.4">
      <c r="A788" s="21" t="s">
        <v>76</v>
      </c>
      <c r="B788" s="22">
        <f t="shared" si="2"/>
        <v>0.75</v>
      </c>
      <c r="C788" s="22">
        <f t="shared" si="6"/>
        <v>0.25</v>
      </c>
      <c r="D788" s="22">
        <f t="shared" si="6"/>
        <v>0.25</v>
      </c>
      <c r="E788" s="22">
        <f t="shared" si="6"/>
        <v>0</v>
      </c>
      <c r="F788" s="22">
        <f t="shared" si="6"/>
        <v>0</v>
      </c>
      <c r="G788" s="22">
        <f t="shared" si="6"/>
        <v>0.25</v>
      </c>
      <c r="H788" s="22">
        <f t="shared" si="6"/>
        <v>0</v>
      </c>
      <c r="I788" s="22">
        <f t="shared" si="6"/>
        <v>0</v>
      </c>
      <c r="J788" s="22">
        <f t="shared" si="6"/>
        <v>0</v>
      </c>
      <c r="K788" s="22">
        <f t="shared" si="6"/>
        <v>0</v>
      </c>
      <c r="L788" s="22">
        <f t="shared" si="6"/>
        <v>0</v>
      </c>
      <c r="M788" s="22">
        <f t="shared" si="6"/>
        <v>0</v>
      </c>
      <c r="N788" s="22">
        <f t="shared" si="6"/>
        <v>0</v>
      </c>
      <c r="O788" s="21" t="s">
        <v>25</v>
      </c>
      <c r="P788" s="21" t="s">
        <v>76</v>
      </c>
      <c r="Q788" s="22">
        <f t="shared" si="5"/>
        <v>0</v>
      </c>
      <c r="R788" s="22">
        <f t="shared" si="5"/>
        <v>0</v>
      </c>
      <c r="S788" s="22">
        <f t="shared" si="5"/>
        <v>0.25</v>
      </c>
      <c r="T788" s="22">
        <f t="shared" si="5"/>
        <v>0</v>
      </c>
      <c r="U788" s="22">
        <f t="shared" si="5"/>
        <v>0.5</v>
      </c>
      <c r="V788" s="22">
        <f t="shared" si="5"/>
        <v>0</v>
      </c>
      <c r="W788" s="22">
        <f t="shared" si="5"/>
        <v>0</v>
      </c>
      <c r="X788" s="22">
        <f t="shared" si="5"/>
        <v>0</v>
      </c>
      <c r="Y788" s="22">
        <f t="shared" si="5"/>
        <v>0</v>
      </c>
      <c r="Z788" s="22">
        <f t="shared" si="5"/>
        <v>0</v>
      </c>
      <c r="AA788" s="22">
        <f t="shared" si="5"/>
        <v>0</v>
      </c>
      <c r="AB788" s="22">
        <f t="shared" si="5"/>
        <v>0</v>
      </c>
      <c r="AC788" s="22">
        <f t="shared" si="5"/>
        <v>0</v>
      </c>
      <c r="AD788" s="22">
        <f t="shared" si="5"/>
        <v>0</v>
      </c>
      <c r="AE788" s="22">
        <f t="shared" si="5"/>
        <v>0</v>
      </c>
      <c r="AF788" s="26">
        <f t="shared" si="4"/>
        <v>19.166666666666668</v>
      </c>
      <c r="AN788" s="21" t="s">
        <v>25</v>
      </c>
    </row>
    <row r="789" spans="1:40" s="21" customFormat="1" ht="11.4">
      <c r="A789" s="21" t="s">
        <v>77</v>
      </c>
      <c r="B789" s="22">
        <f t="shared" si="2"/>
        <v>3.25</v>
      </c>
      <c r="C789" s="22">
        <f t="shared" si="6"/>
        <v>0.5</v>
      </c>
      <c r="D789" s="22">
        <f t="shared" si="6"/>
        <v>2.25</v>
      </c>
      <c r="E789" s="22">
        <f t="shared" si="6"/>
        <v>0</v>
      </c>
      <c r="F789" s="22">
        <f t="shared" si="6"/>
        <v>0.5</v>
      </c>
      <c r="G789" s="22">
        <f t="shared" si="6"/>
        <v>0</v>
      </c>
      <c r="H789" s="22">
        <f t="shared" si="6"/>
        <v>0</v>
      </c>
      <c r="I789" s="22">
        <f t="shared" si="6"/>
        <v>0</v>
      </c>
      <c r="J789" s="22">
        <f t="shared" si="6"/>
        <v>0</v>
      </c>
      <c r="K789" s="22">
        <f t="shared" si="6"/>
        <v>0</v>
      </c>
      <c r="L789" s="22">
        <f t="shared" si="6"/>
        <v>0</v>
      </c>
      <c r="M789" s="22">
        <f t="shared" si="6"/>
        <v>0</v>
      </c>
      <c r="N789" s="22">
        <f t="shared" si="6"/>
        <v>0</v>
      </c>
      <c r="O789" s="21" t="s">
        <v>25</v>
      </c>
      <c r="P789" s="21" t="s">
        <v>77</v>
      </c>
      <c r="Q789" s="22">
        <f t="shared" si="5"/>
        <v>0</v>
      </c>
      <c r="R789" s="22">
        <f t="shared" si="5"/>
        <v>0.25</v>
      </c>
      <c r="S789" s="22">
        <f t="shared" si="5"/>
        <v>0.25</v>
      </c>
      <c r="T789" s="22">
        <f t="shared" si="5"/>
        <v>2</v>
      </c>
      <c r="U789" s="22">
        <f t="shared" si="5"/>
        <v>0.5</v>
      </c>
      <c r="V789" s="22">
        <f t="shared" si="5"/>
        <v>0.25</v>
      </c>
      <c r="W789" s="22">
        <f t="shared" si="5"/>
        <v>0</v>
      </c>
      <c r="X789" s="22">
        <f t="shared" si="5"/>
        <v>0</v>
      </c>
      <c r="Y789" s="22">
        <f t="shared" si="5"/>
        <v>0</v>
      </c>
      <c r="Z789" s="22">
        <f t="shared" si="5"/>
        <v>0</v>
      </c>
      <c r="AA789" s="22">
        <f t="shared" si="5"/>
        <v>0</v>
      </c>
      <c r="AB789" s="22">
        <f t="shared" si="5"/>
        <v>0</v>
      </c>
      <c r="AC789" s="22">
        <f t="shared" si="5"/>
        <v>0</v>
      </c>
      <c r="AD789" s="22">
        <f t="shared" si="5"/>
        <v>0</v>
      </c>
      <c r="AE789" s="22">
        <f t="shared" si="5"/>
        <v>0</v>
      </c>
      <c r="AF789" s="26">
        <f t="shared" si="4"/>
        <v>17.884615384615383</v>
      </c>
      <c r="AN789" s="21" t="s">
        <v>25</v>
      </c>
    </row>
    <row r="790" spans="1:40" s="21" customFormat="1" ht="11.4">
      <c r="A790" s="21" t="s">
        <v>78</v>
      </c>
      <c r="B790" s="22">
        <f t="shared" si="2"/>
        <v>2.75</v>
      </c>
      <c r="C790" s="22">
        <f t="shared" si="6"/>
        <v>0</v>
      </c>
      <c r="D790" s="22">
        <f t="shared" si="6"/>
        <v>2.25</v>
      </c>
      <c r="E790" s="22">
        <f t="shared" si="6"/>
        <v>0</v>
      </c>
      <c r="F790" s="22">
        <f t="shared" si="6"/>
        <v>0.25</v>
      </c>
      <c r="G790" s="22">
        <f t="shared" si="6"/>
        <v>0.25</v>
      </c>
      <c r="H790" s="22">
        <f t="shared" si="6"/>
        <v>0</v>
      </c>
      <c r="I790" s="22">
        <f t="shared" si="6"/>
        <v>0</v>
      </c>
      <c r="J790" s="22">
        <f t="shared" si="6"/>
        <v>0</v>
      </c>
      <c r="K790" s="22">
        <f t="shared" si="6"/>
        <v>0</v>
      </c>
      <c r="L790" s="22">
        <f t="shared" si="6"/>
        <v>0</v>
      </c>
      <c r="M790" s="22">
        <f t="shared" si="6"/>
        <v>0</v>
      </c>
      <c r="N790" s="22">
        <f t="shared" si="6"/>
        <v>0</v>
      </c>
      <c r="O790" s="21" t="s">
        <v>25</v>
      </c>
      <c r="P790" s="21" t="s">
        <v>78</v>
      </c>
      <c r="Q790" s="22">
        <f t="shared" si="5"/>
        <v>0</v>
      </c>
      <c r="R790" s="22">
        <f t="shared" si="5"/>
        <v>0</v>
      </c>
      <c r="S790" s="22">
        <f t="shared" si="5"/>
        <v>0.25</v>
      </c>
      <c r="T790" s="22">
        <f t="shared" si="5"/>
        <v>1.75</v>
      </c>
      <c r="U790" s="22">
        <f t="shared" si="5"/>
        <v>0.5</v>
      </c>
      <c r="V790" s="22">
        <f t="shared" si="5"/>
        <v>0.25</v>
      </c>
      <c r="W790" s="22">
        <f t="shared" si="5"/>
        <v>0</v>
      </c>
      <c r="X790" s="22">
        <f t="shared" si="5"/>
        <v>0</v>
      </c>
      <c r="Y790" s="22">
        <f t="shared" si="5"/>
        <v>0</v>
      </c>
      <c r="Z790" s="22">
        <f t="shared" si="5"/>
        <v>0</v>
      </c>
      <c r="AA790" s="22">
        <f t="shared" si="5"/>
        <v>0</v>
      </c>
      <c r="AB790" s="22">
        <f t="shared" si="5"/>
        <v>0</v>
      </c>
      <c r="AC790" s="22">
        <f t="shared" si="5"/>
        <v>0</v>
      </c>
      <c r="AD790" s="22">
        <f t="shared" si="5"/>
        <v>0</v>
      </c>
      <c r="AE790" s="22">
        <f t="shared" si="5"/>
        <v>0</v>
      </c>
      <c r="AF790" s="26">
        <f t="shared" si="4"/>
        <v>18.863636363636363</v>
      </c>
      <c r="AN790" s="21" t="s">
        <v>25</v>
      </c>
    </row>
    <row r="791" spans="1:40" s="21" customFormat="1" ht="11.4">
      <c r="A791" s="21" t="s">
        <v>79</v>
      </c>
      <c r="B791" s="22">
        <f t="shared" si="2"/>
        <v>4.25</v>
      </c>
      <c r="C791" s="22">
        <f t="shared" si="6"/>
        <v>0.75</v>
      </c>
      <c r="D791" s="22">
        <f t="shared" si="6"/>
        <v>3</v>
      </c>
      <c r="E791" s="22">
        <f t="shared" si="6"/>
        <v>0</v>
      </c>
      <c r="F791" s="22">
        <f t="shared" si="6"/>
        <v>0.5</v>
      </c>
      <c r="G791" s="22">
        <f t="shared" si="6"/>
        <v>0</v>
      </c>
      <c r="H791" s="22">
        <f t="shared" si="6"/>
        <v>0</v>
      </c>
      <c r="I791" s="22">
        <f t="shared" si="6"/>
        <v>0</v>
      </c>
      <c r="J791" s="22">
        <f t="shared" si="6"/>
        <v>0</v>
      </c>
      <c r="K791" s="22">
        <f t="shared" si="6"/>
        <v>0</v>
      </c>
      <c r="L791" s="22">
        <f t="shared" si="6"/>
        <v>0</v>
      </c>
      <c r="M791" s="22">
        <f t="shared" si="6"/>
        <v>0</v>
      </c>
      <c r="N791" s="22">
        <f t="shared" si="6"/>
        <v>0</v>
      </c>
      <c r="O791" s="21" t="s">
        <v>25</v>
      </c>
      <c r="P791" s="21" t="s">
        <v>79</v>
      </c>
      <c r="Q791" s="22">
        <f t="shared" si="5"/>
        <v>0</v>
      </c>
      <c r="R791" s="22">
        <f t="shared" si="5"/>
        <v>0.25</v>
      </c>
      <c r="S791" s="22">
        <f t="shared" si="5"/>
        <v>0.75</v>
      </c>
      <c r="T791" s="22">
        <f t="shared" si="5"/>
        <v>2</v>
      </c>
      <c r="U791" s="22">
        <f t="shared" si="5"/>
        <v>0.75</v>
      </c>
      <c r="V791" s="22">
        <f t="shared" si="5"/>
        <v>0.5</v>
      </c>
      <c r="W791" s="22">
        <f t="shared" si="5"/>
        <v>0</v>
      </c>
      <c r="X791" s="22">
        <f t="shared" si="5"/>
        <v>0</v>
      </c>
      <c r="Y791" s="22">
        <f t="shared" si="5"/>
        <v>0</v>
      </c>
      <c r="Z791" s="22">
        <f t="shared" si="5"/>
        <v>0</v>
      </c>
      <c r="AA791" s="22">
        <f t="shared" si="5"/>
        <v>0</v>
      </c>
      <c r="AB791" s="22">
        <f t="shared" si="5"/>
        <v>0</v>
      </c>
      <c r="AC791" s="22">
        <f t="shared" si="5"/>
        <v>0</v>
      </c>
      <c r="AD791" s="22">
        <f t="shared" si="5"/>
        <v>0</v>
      </c>
      <c r="AE791" s="22">
        <f t="shared" si="5"/>
        <v>0</v>
      </c>
      <c r="AF791" s="26">
        <f t="shared" si="4"/>
        <v>18.088235294117649</v>
      </c>
      <c r="AN791" s="21" t="s">
        <v>25</v>
      </c>
    </row>
    <row r="792" spans="1:40" s="21" customFormat="1" ht="11.4">
      <c r="A792" s="21" t="s">
        <v>80</v>
      </c>
      <c r="B792" s="22">
        <f t="shared" si="2"/>
        <v>9.7999999999999989</v>
      </c>
      <c r="C792" s="22">
        <f t="shared" si="6"/>
        <v>0.6</v>
      </c>
      <c r="D792" s="22">
        <f t="shared" si="6"/>
        <v>8.1999999999999993</v>
      </c>
      <c r="E792" s="22">
        <f t="shared" si="6"/>
        <v>0</v>
      </c>
      <c r="F792" s="22">
        <f t="shared" si="6"/>
        <v>0.8</v>
      </c>
      <c r="G792" s="22">
        <f t="shared" si="6"/>
        <v>0.2</v>
      </c>
      <c r="H792" s="22">
        <f t="shared" si="6"/>
        <v>0</v>
      </c>
      <c r="I792" s="22">
        <f t="shared" si="6"/>
        <v>0</v>
      </c>
      <c r="J792" s="22">
        <f t="shared" si="6"/>
        <v>0</v>
      </c>
      <c r="K792" s="22">
        <f t="shared" si="6"/>
        <v>0</v>
      </c>
      <c r="L792" s="22">
        <f t="shared" si="6"/>
        <v>0</v>
      </c>
      <c r="M792" s="22">
        <f t="shared" si="6"/>
        <v>0</v>
      </c>
      <c r="N792" s="22">
        <f t="shared" si="6"/>
        <v>0</v>
      </c>
      <c r="O792" s="21" t="s">
        <v>25</v>
      </c>
      <c r="P792" s="21" t="s">
        <v>80</v>
      </c>
      <c r="Q792" s="22">
        <f t="shared" si="5"/>
        <v>0</v>
      </c>
      <c r="R792" s="22">
        <f t="shared" si="5"/>
        <v>0.2</v>
      </c>
      <c r="S792" s="22">
        <f t="shared" si="5"/>
        <v>1.4</v>
      </c>
      <c r="T792" s="22">
        <f t="shared" si="5"/>
        <v>5</v>
      </c>
      <c r="U792" s="22">
        <f t="shared" si="5"/>
        <v>3.2</v>
      </c>
      <c r="V792" s="22">
        <f t="shared" si="5"/>
        <v>0</v>
      </c>
      <c r="W792" s="22">
        <f t="shared" si="5"/>
        <v>0</v>
      </c>
      <c r="X792" s="22">
        <f t="shared" si="5"/>
        <v>0</v>
      </c>
      <c r="Y792" s="22">
        <f t="shared" si="5"/>
        <v>0</v>
      </c>
      <c r="Z792" s="22">
        <f t="shared" si="5"/>
        <v>0</v>
      </c>
      <c r="AA792" s="22">
        <f t="shared" si="5"/>
        <v>0</v>
      </c>
      <c r="AB792" s="22">
        <f t="shared" si="5"/>
        <v>0</v>
      </c>
      <c r="AC792" s="22">
        <f t="shared" si="5"/>
        <v>0</v>
      </c>
      <c r="AD792" s="22">
        <f t="shared" si="5"/>
        <v>0</v>
      </c>
      <c r="AE792" s="22">
        <f t="shared" si="5"/>
        <v>0</v>
      </c>
      <c r="AF792" s="26">
        <f t="shared" si="4"/>
        <v>18.214285714285712</v>
      </c>
      <c r="AN792" s="21" t="s">
        <v>25</v>
      </c>
    </row>
    <row r="793" spans="1:40" s="21" customFormat="1" ht="11.4">
      <c r="A793" s="21" t="s">
        <v>81</v>
      </c>
      <c r="B793" s="22">
        <f t="shared" si="2"/>
        <v>10.8</v>
      </c>
      <c r="C793" s="22">
        <f t="shared" si="6"/>
        <v>0.4</v>
      </c>
      <c r="D793" s="22">
        <f t="shared" si="6"/>
        <v>9.6</v>
      </c>
      <c r="E793" s="22">
        <f t="shared" si="6"/>
        <v>0</v>
      </c>
      <c r="F793" s="22">
        <f t="shared" si="6"/>
        <v>0.8</v>
      </c>
      <c r="G793" s="22">
        <f t="shared" si="6"/>
        <v>0</v>
      </c>
      <c r="H793" s="22">
        <f t="shared" si="6"/>
        <v>0</v>
      </c>
      <c r="I793" s="22">
        <f t="shared" si="6"/>
        <v>0</v>
      </c>
      <c r="J793" s="22">
        <f t="shared" si="6"/>
        <v>0</v>
      </c>
      <c r="K793" s="22">
        <f t="shared" si="6"/>
        <v>0</v>
      </c>
      <c r="L793" s="22">
        <f t="shared" si="6"/>
        <v>0</v>
      </c>
      <c r="M793" s="22">
        <f t="shared" si="6"/>
        <v>0</v>
      </c>
      <c r="N793" s="22">
        <f t="shared" si="6"/>
        <v>0</v>
      </c>
      <c r="O793" s="21" t="s">
        <v>25</v>
      </c>
      <c r="P793" s="21" t="s">
        <v>81</v>
      </c>
      <c r="Q793" s="22">
        <f t="shared" si="5"/>
        <v>0</v>
      </c>
      <c r="R793" s="22">
        <f t="shared" si="5"/>
        <v>0.6</v>
      </c>
      <c r="S793" s="22">
        <f t="shared" si="5"/>
        <v>1.8</v>
      </c>
      <c r="T793" s="22">
        <f t="shared" si="5"/>
        <v>5.2</v>
      </c>
      <c r="U793" s="22">
        <f t="shared" si="5"/>
        <v>3</v>
      </c>
      <c r="V793" s="22">
        <f t="shared" si="5"/>
        <v>0.2</v>
      </c>
      <c r="W793" s="22">
        <f t="shared" si="5"/>
        <v>0</v>
      </c>
      <c r="X793" s="22">
        <f t="shared" si="5"/>
        <v>0</v>
      </c>
      <c r="Y793" s="22">
        <f t="shared" si="5"/>
        <v>0</v>
      </c>
      <c r="Z793" s="22">
        <f t="shared" si="5"/>
        <v>0</v>
      </c>
      <c r="AA793" s="22">
        <f t="shared" si="5"/>
        <v>0</v>
      </c>
      <c r="AB793" s="22">
        <f t="shared" si="5"/>
        <v>0</v>
      </c>
      <c r="AC793" s="22">
        <f t="shared" si="5"/>
        <v>0</v>
      </c>
      <c r="AD793" s="22">
        <f t="shared" si="5"/>
        <v>0</v>
      </c>
      <c r="AE793" s="22">
        <f t="shared" si="5"/>
        <v>0</v>
      </c>
      <c r="AF793" s="26">
        <f t="shared" si="4"/>
        <v>17.685185185185187</v>
      </c>
      <c r="AN793" s="21" t="s">
        <v>25</v>
      </c>
    </row>
    <row r="794" spans="1:40" s="21" customFormat="1" ht="11.4">
      <c r="A794" s="21" t="s">
        <v>82</v>
      </c>
      <c r="B794" s="22">
        <f t="shared" si="2"/>
        <v>11.8</v>
      </c>
      <c r="C794" s="22">
        <f t="shared" si="6"/>
        <v>0.8</v>
      </c>
      <c r="D794" s="22">
        <f t="shared" si="6"/>
        <v>9.6</v>
      </c>
      <c r="E794" s="22">
        <f t="shared" si="6"/>
        <v>0</v>
      </c>
      <c r="F794" s="22">
        <f t="shared" si="6"/>
        <v>1</v>
      </c>
      <c r="G794" s="22">
        <f t="shared" si="6"/>
        <v>0.4</v>
      </c>
      <c r="H794" s="22">
        <f t="shared" si="6"/>
        <v>0</v>
      </c>
      <c r="I794" s="22">
        <f t="shared" si="6"/>
        <v>0</v>
      </c>
      <c r="J794" s="22">
        <f t="shared" si="6"/>
        <v>0</v>
      </c>
      <c r="K794" s="22">
        <f t="shared" si="6"/>
        <v>0</v>
      </c>
      <c r="L794" s="22">
        <f t="shared" si="6"/>
        <v>0</v>
      </c>
      <c r="M794" s="22">
        <f t="shared" si="6"/>
        <v>0</v>
      </c>
      <c r="N794" s="22">
        <f t="shared" si="6"/>
        <v>0</v>
      </c>
      <c r="O794" s="21" t="s">
        <v>25</v>
      </c>
      <c r="P794" s="21" t="s">
        <v>82</v>
      </c>
      <c r="Q794" s="22">
        <f t="shared" si="5"/>
        <v>0</v>
      </c>
      <c r="R794" s="22">
        <f t="shared" si="5"/>
        <v>0</v>
      </c>
      <c r="S794" s="22">
        <f t="shared" si="5"/>
        <v>1.8</v>
      </c>
      <c r="T794" s="22">
        <f t="shared" si="5"/>
        <v>6.2</v>
      </c>
      <c r="U794" s="22">
        <f t="shared" si="5"/>
        <v>2.8</v>
      </c>
      <c r="V794" s="22">
        <f t="shared" si="5"/>
        <v>0.8</v>
      </c>
      <c r="W794" s="22">
        <f t="shared" si="5"/>
        <v>0.2</v>
      </c>
      <c r="X794" s="22">
        <f t="shared" si="5"/>
        <v>0</v>
      </c>
      <c r="Y794" s="22">
        <f t="shared" si="5"/>
        <v>0</v>
      </c>
      <c r="Z794" s="22">
        <f t="shared" si="5"/>
        <v>0</v>
      </c>
      <c r="AA794" s="22">
        <f t="shared" si="5"/>
        <v>0</v>
      </c>
      <c r="AB794" s="22">
        <f t="shared" si="5"/>
        <v>0</v>
      </c>
      <c r="AC794" s="22">
        <f t="shared" si="5"/>
        <v>0</v>
      </c>
      <c r="AD794" s="22">
        <f t="shared" si="5"/>
        <v>0</v>
      </c>
      <c r="AE794" s="22">
        <f t="shared" si="5"/>
        <v>0</v>
      </c>
      <c r="AF794" s="26">
        <f t="shared" si="4"/>
        <v>18.85593220338983</v>
      </c>
      <c r="AN794" s="21" t="s">
        <v>25</v>
      </c>
    </row>
    <row r="795" spans="1:40" s="21" customFormat="1" ht="11.4">
      <c r="A795" s="21" t="s">
        <v>83</v>
      </c>
      <c r="B795" s="22">
        <f t="shared" si="2"/>
        <v>12.6</v>
      </c>
      <c r="C795" s="22">
        <f t="shared" si="6"/>
        <v>0.8</v>
      </c>
      <c r="D795" s="22">
        <f t="shared" si="6"/>
        <v>10</v>
      </c>
      <c r="E795" s="22">
        <f t="shared" si="6"/>
        <v>0</v>
      </c>
      <c r="F795" s="22">
        <f t="shared" si="6"/>
        <v>1.6</v>
      </c>
      <c r="G795" s="22">
        <f t="shared" si="6"/>
        <v>0</v>
      </c>
      <c r="H795" s="22">
        <f t="shared" si="6"/>
        <v>0.2</v>
      </c>
      <c r="I795" s="22">
        <f t="shared" si="6"/>
        <v>0</v>
      </c>
      <c r="J795" s="22">
        <f t="shared" si="6"/>
        <v>0</v>
      </c>
      <c r="K795" s="22">
        <f t="shared" si="6"/>
        <v>0</v>
      </c>
      <c r="L795" s="22">
        <f t="shared" si="6"/>
        <v>0</v>
      </c>
      <c r="M795" s="22">
        <f t="shared" si="6"/>
        <v>0</v>
      </c>
      <c r="N795" s="22">
        <f t="shared" si="6"/>
        <v>0</v>
      </c>
      <c r="O795" s="21" t="s">
        <v>25</v>
      </c>
      <c r="P795" s="21" t="s">
        <v>83</v>
      </c>
      <c r="Q795" s="22">
        <f t="shared" ref="Q795:AE810" si="7">AVERAGE(Q46,Q153,Q260,Q367,Q474)</f>
        <v>0</v>
      </c>
      <c r="R795" s="22">
        <f t="shared" si="7"/>
        <v>0.8</v>
      </c>
      <c r="S795" s="22">
        <f t="shared" si="7"/>
        <v>1.6</v>
      </c>
      <c r="T795" s="22">
        <f t="shared" si="7"/>
        <v>6.8</v>
      </c>
      <c r="U795" s="22">
        <f t="shared" si="7"/>
        <v>3</v>
      </c>
      <c r="V795" s="22">
        <f t="shared" si="7"/>
        <v>0.4</v>
      </c>
      <c r="W795" s="22">
        <f t="shared" si="7"/>
        <v>0</v>
      </c>
      <c r="X795" s="22">
        <f t="shared" si="7"/>
        <v>0</v>
      </c>
      <c r="Y795" s="22">
        <f t="shared" si="7"/>
        <v>0</v>
      </c>
      <c r="Z795" s="22">
        <f t="shared" si="7"/>
        <v>0</v>
      </c>
      <c r="AA795" s="22">
        <f t="shared" si="7"/>
        <v>0</v>
      </c>
      <c r="AB795" s="22">
        <f t="shared" si="7"/>
        <v>0</v>
      </c>
      <c r="AC795" s="22">
        <f t="shared" si="7"/>
        <v>0</v>
      </c>
      <c r="AD795" s="22">
        <f t="shared" si="7"/>
        <v>0</v>
      </c>
      <c r="AE795" s="22">
        <f t="shared" si="7"/>
        <v>0</v>
      </c>
      <c r="AF795" s="26">
        <f t="shared" si="4"/>
        <v>17.738095238095237</v>
      </c>
      <c r="AN795" s="21" t="s">
        <v>25</v>
      </c>
    </row>
    <row r="796" spans="1:40" s="21" customFormat="1" ht="11.4">
      <c r="A796" s="21" t="s">
        <v>84</v>
      </c>
      <c r="B796" s="22">
        <f t="shared" si="2"/>
        <v>13</v>
      </c>
      <c r="C796" s="22">
        <f t="shared" ref="C796:N811" si="8">AVERAGE(C47,C154,C261,C368,C475)</f>
        <v>0</v>
      </c>
      <c r="D796" s="22">
        <f t="shared" si="8"/>
        <v>12</v>
      </c>
      <c r="E796" s="22">
        <f t="shared" si="8"/>
        <v>0</v>
      </c>
      <c r="F796" s="22">
        <f t="shared" si="8"/>
        <v>1</v>
      </c>
      <c r="G796" s="22">
        <f t="shared" si="8"/>
        <v>0</v>
      </c>
      <c r="H796" s="22">
        <f t="shared" si="8"/>
        <v>0</v>
      </c>
      <c r="I796" s="22">
        <f t="shared" si="8"/>
        <v>0</v>
      </c>
      <c r="J796" s="22">
        <f t="shared" si="8"/>
        <v>0</v>
      </c>
      <c r="K796" s="22">
        <f t="shared" si="8"/>
        <v>0</v>
      </c>
      <c r="L796" s="22">
        <f t="shared" si="8"/>
        <v>0</v>
      </c>
      <c r="M796" s="22">
        <f t="shared" si="8"/>
        <v>0</v>
      </c>
      <c r="N796" s="22">
        <f t="shared" si="8"/>
        <v>0</v>
      </c>
      <c r="O796" s="21" t="s">
        <v>25</v>
      </c>
      <c r="P796" s="21" t="s">
        <v>84</v>
      </c>
      <c r="Q796" s="22">
        <f t="shared" si="7"/>
        <v>0</v>
      </c>
      <c r="R796" s="22">
        <f t="shared" si="7"/>
        <v>0</v>
      </c>
      <c r="S796" s="22">
        <f t="shared" si="7"/>
        <v>0.8</v>
      </c>
      <c r="T796" s="22">
        <f t="shared" si="7"/>
        <v>7</v>
      </c>
      <c r="U796" s="22">
        <f t="shared" si="7"/>
        <v>4</v>
      </c>
      <c r="V796" s="22">
        <f t="shared" si="7"/>
        <v>1.2</v>
      </c>
      <c r="W796" s="22">
        <f t="shared" si="7"/>
        <v>0</v>
      </c>
      <c r="X796" s="22">
        <f t="shared" si="7"/>
        <v>0</v>
      </c>
      <c r="Y796" s="22">
        <f t="shared" si="7"/>
        <v>0</v>
      </c>
      <c r="Z796" s="22">
        <f t="shared" si="7"/>
        <v>0</v>
      </c>
      <c r="AA796" s="22">
        <f t="shared" si="7"/>
        <v>0</v>
      </c>
      <c r="AB796" s="22">
        <f t="shared" si="7"/>
        <v>0</v>
      </c>
      <c r="AC796" s="22">
        <f t="shared" si="7"/>
        <v>0</v>
      </c>
      <c r="AD796" s="22">
        <f t="shared" si="7"/>
        <v>0</v>
      </c>
      <c r="AE796" s="22">
        <f t="shared" si="7"/>
        <v>0</v>
      </c>
      <c r="AF796" s="26">
        <f t="shared" si="4"/>
        <v>19.653846153846153</v>
      </c>
      <c r="AN796" s="21" t="s">
        <v>25</v>
      </c>
    </row>
    <row r="797" spans="1:40" s="21" customFormat="1" ht="11.4">
      <c r="A797" s="21" t="s">
        <v>85</v>
      </c>
      <c r="B797" s="22">
        <f t="shared" si="2"/>
        <v>16.600000000000001</v>
      </c>
      <c r="C797" s="22">
        <f t="shared" si="8"/>
        <v>0</v>
      </c>
      <c r="D797" s="22">
        <f t="shared" si="8"/>
        <v>15</v>
      </c>
      <c r="E797" s="22">
        <f t="shared" si="8"/>
        <v>0</v>
      </c>
      <c r="F797" s="22">
        <f t="shared" si="8"/>
        <v>1.6</v>
      </c>
      <c r="G797" s="22">
        <f t="shared" si="8"/>
        <v>0</v>
      </c>
      <c r="H797" s="22">
        <f t="shared" si="8"/>
        <v>0</v>
      </c>
      <c r="I797" s="22">
        <f t="shared" si="8"/>
        <v>0</v>
      </c>
      <c r="J797" s="22">
        <f t="shared" si="8"/>
        <v>0</v>
      </c>
      <c r="K797" s="22">
        <f t="shared" si="8"/>
        <v>0</v>
      </c>
      <c r="L797" s="22">
        <f t="shared" si="8"/>
        <v>0</v>
      </c>
      <c r="M797" s="22">
        <f t="shared" si="8"/>
        <v>0</v>
      </c>
      <c r="N797" s="22">
        <f t="shared" si="8"/>
        <v>0</v>
      </c>
      <c r="O797" s="21" t="s">
        <v>25</v>
      </c>
      <c r="P797" s="21" t="s">
        <v>85</v>
      </c>
      <c r="Q797" s="22">
        <f t="shared" si="7"/>
        <v>0</v>
      </c>
      <c r="R797" s="22">
        <f t="shared" si="7"/>
        <v>0</v>
      </c>
      <c r="S797" s="22">
        <f t="shared" si="7"/>
        <v>2.2000000000000002</v>
      </c>
      <c r="T797" s="22">
        <f t="shared" si="7"/>
        <v>7.8</v>
      </c>
      <c r="U797" s="22">
        <f t="shared" si="7"/>
        <v>5.8</v>
      </c>
      <c r="V797" s="22">
        <f t="shared" si="7"/>
        <v>0.6</v>
      </c>
      <c r="W797" s="22">
        <f t="shared" si="7"/>
        <v>0.2</v>
      </c>
      <c r="X797" s="22">
        <f t="shared" si="7"/>
        <v>0</v>
      </c>
      <c r="Y797" s="22">
        <f t="shared" si="7"/>
        <v>0</v>
      </c>
      <c r="Z797" s="22">
        <f t="shared" si="7"/>
        <v>0</v>
      </c>
      <c r="AA797" s="22">
        <f t="shared" si="7"/>
        <v>0</v>
      </c>
      <c r="AB797" s="22">
        <f t="shared" si="7"/>
        <v>0</v>
      </c>
      <c r="AC797" s="22">
        <f t="shared" si="7"/>
        <v>0</v>
      </c>
      <c r="AD797" s="22">
        <f t="shared" si="7"/>
        <v>0</v>
      </c>
      <c r="AE797" s="22">
        <f t="shared" si="7"/>
        <v>0</v>
      </c>
      <c r="AF797" s="26">
        <f t="shared" si="4"/>
        <v>19.126506024096383</v>
      </c>
      <c r="AN797" s="21" t="s">
        <v>25</v>
      </c>
    </row>
    <row r="798" spans="1:40" s="21" customFormat="1" ht="11.4">
      <c r="A798" s="21" t="s">
        <v>86</v>
      </c>
      <c r="B798" s="22">
        <f t="shared" si="2"/>
        <v>14.599999999999998</v>
      </c>
      <c r="C798" s="22">
        <f t="shared" si="8"/>
        <v>0.2</v>
      </c>
      <c r="D798" s="22">
        <f t="shared" si="8"/>
        <v>13</v>
      </c>
      <c r="E798" s="22">
        <f t="shared" si="8"/>
        <v>0</v>
      </c>
      <c r="F798" s="22">
        <f t="shared" si="8"/>
        <v>1.2</v>
      </c>
      <c r="G798" s="22">
        <f t="shared" si="8"/>
        <v>0.2</v>
      </c>
      <c r="H798" s="22">
        <f t="shared" si="8"/>
        <v>0</v>
      </c>
      <c r="I798" s="22">
        <f t="shared" si="8"/>
        <v>0</v>
      </c>
      <c r="J798" s="22">
        <f t="shared" si="8"/>
        <v>0</v>
      </c>
      <c r="K798" s="22">
        <f t="shared" si="8"/>
        <v>0</v>
      </c>
      <c r="L798" s="22">
        <f t="shared" si="8"/>
        <v>0</v>
      </c>
      <c r="M798" s="22">
        <f t="shared" si="8"/>
        <v>0</v>
      </c>
      <c r="N798" s="22">
        <f t="shared" si="8"/>
        <v>0</v>
      </c>
      <c r="O798" s="21" t="s">
        <v>25</v>
      </c>
      <c r="P798" s="21" t="s">
        <v>86</v>
      </c>
      <c r="Q798" s="22">
        <f t="shared" si="7"/>
        <v>0</v>
      </c>
      <c r="R798" s="22">
        <f t="shared" si="7"/>
        <v>0.8</v>
      </c>
      <c r="S798" s="22">
        <f t="shared" si="7"/>
        <v>3.4</v>
      </c>
      <c r="T798" s="22">
        <f t="shared" si="7"/>
        <v>6.6</v>
      </c>
      <c r="U798" s="22">
        <f t="shared" si="7"/>
        <v>3.4</v>
      </c>
      <c r="V798" s="22">
        <f t="shared" si="7"/>
        <v>0.4</v>
      </c>
      <c r="W798" s="22">
        <f t="shared" si="7"/>
        <v>0</v>
      </c>
      <c r="X798" s="22">
        <f t="shared" si="7"/>
        <v>0</v>
      </c>
      <c r="Y798" s="22">
        <f t="shared" si="7"/>
        <v>0</v>
      </c>
      <c r="Z798" s="22">
        <f t="shared" si="7"/>
        <v>0</v>
      </c>
      <c r="AA798" s="22">
        <f t="shared" si="7"/>
        <v>0</v>
      </c>
      <c r="AB798" s="22">
        <f t="shared" si="7"/>
        <v>0</v>
      </c>
      <c r="AC798" s="22">
        <f t="shared" si="7"/>
        <v>0</v>
      </c>
      <c r="AD798" s="22">
        <f t="shared" si="7"/>
        <v>0</v>
      </c>
      <c r="AE798" s="22">
        <f t="shared" si="7"/>
        <v>0</v>
      </c>
      <c r="AF798" s="26">
        <f t="shared" si="4"/>
        <v>17.226027397260271</v>
      </c>
      <c r="AN798" s="21" t="s">
        <v>25</v>
      </c>
    </row>
    <row r="799" spans="1:40" s="21" customFormat="1" ht="11.4">
      <c r="A799" s="21" t="s">
        <v>87</v>
      </c>
      <c r="B799" s="22">
        <f t="shared" si="2"/>
        <v>21</v>
      </c>
      <c r="C799" s="22">
        <f t="shared" si="8"/>
        <v>0.2</v>
      </c>
      <c r="D799" s="22">
        <f t="shared" si="8"/>
        <v>19</v>
      </c>
      <c r="E799" s="22">
        <f t="shared" si="8"/>
        <v>0</v>
      </c>
      <c r="F799" s="22">
        <f t="shared" si="8"/>
        <v>1.8</v>
      </c>
      <c r="G799" s="22">
        <f t="shared" si="8"/>
        <v>0</v>
      </c>
      <c r="H799" s="22">
        <f t="shared" si="8"/>
        <v>0</v>
      </c>
      <c r="I799" s="22">
        <f t="shared" si="8"/>
        <v>0</v>
      </c>
      <c r="J799" s="22">
        <f t="shared" si="8"/>
        <v>0</v>
      </c>
      <c r="K799" s="22">
        <f t="shared" si="8"/>
        <v>0</v>
      </c>
      <c r="L799" s="22">
        <f t="shared" si="8"/>
        <v>0</v>
      </c>
      <c r="M799" s="22">
        <f t="shared" si="8"/>
        <v>0</v>
      </c>
      <c r="N799" s="22">
        <f t="shared" si="8"/>
        <v>0</v>
      </c>
      <c r="O799" s="21" t="s">
        <v>25</v>
      </c>
      <c r="P799" s="21" t="s">
        <v>87</v>
      </c>
      <c r="Q799" s="22">
        <f t="shared" si="7"/>
        <v>0</v>
      </c>
      <c r="R799" s="22">
        <f t="shared" si="7"/>
        <v>0.8</v>
      </c>
      <c r="S799" s="22">
        <f t="shared" si="7"/>
        <v>2.8</v>
      </c>
      <c r="T799" s="22">
        <f t="shared" si="7"/>
        <v>12.6</v>
      </c>
      <c r="U799" s="22">
        <f t="shared" si="7"/>
        <v>4.2</v>
      </c>
      <c r="V799" s="22">
        <f t="shared" si="7"/>
        <v>0.4</v>
      </c>
      <c r="W799" s="22">
        <f t="shared" si="7"/>
        <v>0.2</v>
      </c>
      <c r="X799" s="22">
        <f t="shared" si="7"/>
        <v>0</v>
      </c>
      <c r="Y799" s="22">
        <f t="shared" si="7"/>
        <v>0</v>
      </c>
      <c r="Z799" s="22">
        <f t="shared" si="7"/>
        <v>0</v>
      </c>
      <c r="AA799" s="22">
        <f t="shared" si="7"/>
        <v>0</v>
      </c>
      <c r="AB799" s="22">
        <f t="shared" si="7"/>
        <v>0</v>
      </c>
      <c r="AC799" s="22">
        <f t="shared" si="7"/>
        <v>0</v>
      </c>
      <c r="AD799" s="22">
        <f t="shared" si="7"/>
        <v>0</v>
      </c>
      <c r="AE799" s="22">
        <f t="shared" si="7"/>
        <v>0</v>
      </c>
      <c r="AF799" s="26">
        <f t="shared" si="4"/>
        <v>17.785714285714288</v>
      </c>
      <c r="AN799" s="21" t="s">
        <v>25</v>
      </c>
    </row>
    <row r="800" spans="1:40" s="21" customFormat="1" ht="11.4">
      <c r="A800" s="21" t="s">
        <v>88</v>
      </c>
      <c r="B800" s="22">
        <f t="shared" si="2"/>
        <v>18.400000000000002</v>
      </c>
      <c r="C800" s="22">
        <f t="shared" si="8"/>
        <v>0.8</v>
      </c>
      <c r="D800" s="22">
        <f t="shared" si="8"/>
        <v>16</v>
      </c>
      <c r="E800" s="22">
        <f t="shared" si="8"/>
        <v>0</v>
      </c>
      <c r="F800" s="22">
        <f t="shared" si="8"/>
        <v>1.6</v>
      </c>
      <c r="G800" s="22">
        <f t="shared" si="8"/>
        <v>0</v>
      </c>
      <c r="H800" s="22">
        <f t="shared" si="8"/>
        <v>0</v>
      </c>
      <c r="I800" s="22">
        <f t="shared" si="8"/>
        <v>0</v>
      </c>
      <c r="J800" s="22">
        <f t="shared" si="8"/>
        <v>0</v>
      </c>
      <c r="K800" s="22">
        <f t="shared" si="8"/>
        <v>0</v>
      </c>
      <c r="L800" s="22">
        <f t="shared" si="8"/>
        <v>0</v>
      </c>
      <c r="M800" s="22">
        <f t="shared" si="8"/>
        <v>0</v>
      </c>
      <c r="N800" s="22">
        <f t="shared" si="8"/>
        <v>0</v>
      </c>
      <c r="O800" s="21" t="s">
        <v>25</v>
      </c>
      <c r="P800" s="21" t="s">
        <v>88</v>
      </c>
      <c r="Q800" s="22">
        <f t="shared" si="7"/>
        <v>0</v>
      </c>
      <c r="R800" s="22">
        <f t="shared" si="7"/>
        <v>0.4</v>
      </c>
      <c r="S800" s="22">
        <f t="shared" si="7"/>
        <v>3.4</v>
      </c>
      <c r="T800" s="22">
        <f t="shared" si="7"/>
        <v>9.6</v>
      </c>
      <c r="U800" s="22">
        <f t="shared" si="7"/>
        <v>3.8</v>
      </c>
      <c r="V800" s="22">
        <f t="shared" si="7"/>
        <v>1.2</v>
      </c>
      <c r="W800" s="22">
        <f t="shared" si="7"/>
        <v>0</v>
      </c>
      <c r="X800" s="22">
        <f t="shared" si="7"/>
        <v>0</v>
      </c>
      <c r="Y800" s="22">
        <f t="shared" si="7"/>
        <v>0</v>
      </c>
      <c r="Z800" s="22">
        <f t="shared" si="7"/>
        <v>0</v>
      </c>
      <c r="AA800" s="22">
        <f t="shared" si="7"/>
        <v>0</v>
      </c>
      <c r="AB800" s="22">
        <f t="shared" si="7"/>
        <v>0</v>
      </c>
      <c r="AC800" s="22">
        <f t="shared" si="7"/>
        <v>0</v>
      </c>
      <c r="AD800" s="22">
        <f t="shared" si="7"/>
        <v>0</v>
      </c>
      <c r="AE800" s="22">
        <f t="shared" si="7"/>
        <v>0</v>
      </c>
      <c r="AF800" s="26">
        <f t="shared" si="4"/>
        <v>18.043478260869566</v>
      </c>
      <c r="AN800" s="21" t="s">
        <v>25</v>
      </c>
    </row>
    <row r="801" spans="1:40" s="21" customFormat="1" ht="11.4">
      <c r="A801" s="21" t="s">
        <v>89</v>
      </c>
      <c r="B801" s="22">
        <f t="shared" si="2"/>
        <v>11.200000000000001</v>
      </c>
      <c r="C801" s="22">
        <f t="shared" si="8"/>
        <v>0.8</v>
      </c>
      <c r="D801" s="22">
        <f t="shared" si="8"/>
        <v>8.8000000000000007</v>
      </c>
      <c r="E801" s="22">
        <f t="shared" si="8"/>
        <v>0</v>
      </c>
      <c r="F801" s="22">
        <f t="shared" si="8"/>
        <v>1.6</v>
      </c>
      <c r="G801" s="22">
        <f t="shared" si="8"/>
        <v>0</v>
      </c>
      <c r="H801" s="22">
        <f t="shared" si="8"/>
        <v>0</v>
      </c>
      <c r="I801" s="22">
        <f t="shared" si="8"/>
        <v>0</v>
      </c>
      <c r="J801" s="22">
        <f t="shared" si="8"/>
        <v>0</v>
      </c>
      <c r="K801" s="22">
        <f t="shared" si="8"/>
        <v>0</v>
      </c>
      <c r="L801" s="22">
        <f t="shared" si="8"/>
        <v>0</v>
      </c>
      <c r="M801" s="22">
        <f t="shared" si="8"/>
        <v>0</v>
      </c>
      <c r="N801" s="22">
        <f t="shared" si="8"/>
        <v>0</v>
      </c>
      <c r="O801" s="21" t="s">
        <v>25</v>
      </c>
      <c r="P801" s="21" t="s">
        <v>89</v>
      </c>
      <c r="Q801" s="22">
        <f t="shared" si="7"/>
        <v>0</v>
      </c>
      <c r="R801" s="22">
        <f t="shared" si="7"/>
        <v>0.6</v>
      </c>
      <c r="S801" s="22">
        <f t="shared" si="7"/>
        <v>2</v>
      </c>
      <c r="T801" s="22">
        <f t="shared" si="7"/>
        <v>5.2</v>
      </c>
      <c r="U801" s="22">
        <f t="shared" si="7"/>
        <v>2</v>
      </c>
      <c r="V801" s="22">
        <f t="shared" si="7"/>
        <v>1</v>
      </c>
      <c r="W801" s="22">
        <f t="shared" si="7"/>
        <v>0.4</v>
      </c>
      <c r="X801" s="22">
        <f t="shared" si="7"/>
        <v>0</v>
      </c>
      <c r="Y801" s="22">
        <f t="shared" si="7"/>
        <v>0</v>
      </c>
      <c r="Z801" s="22">
        <f t="shared" si="7"/>
        <v>0</v>
      </c>
      <c r="AA801" s="22">
        <f t="shared" si="7"/>
        <v>0</v>
      </c>
      <c r="AB801" s="22">
        <f t="shared" si="7"/>
        <v>0</v>
      </c>
      <c r="AC801" s="22">
        <f t="shared" si="7"/>
        <v>0</v>
      </c>
      <c r="AD801" s="22">
        <f t="shared" si="7"/>
        <v>0</v>
      </c>
      <c r="AE801" s="22">
        <f t="shared" si="7"/>
        <v>0</v>
      </c>
      <c r="AF801" s="26">
        <f t="shared" si="4"/>
        <v>18.392857142857142</v>
      </c>
      <c r="AN801" s="21" t="s">
        <v>25</v>
      </c>
    </row>
    <row r="802" spans="1:40" s="21" customFormat="1" ht="11.4">
      <c r="A802" s="21" t="s">
        <v>90</v>
      </c>
      <c r="B802" s="22">
        <f t="shared" si="2"/>
        <v>14.2</v>
      </c>
      <c r="C802" s="22">
        <f t="shared" si="8"/>
        <v>0.2</v>
      </c>
      <c r="D802" s="22">
        <f t="shared" si="8"/>
        <v>12.4</v>
      </c>
      <c r="E802" s="22">
        <f t="shared" si="8"/>
        <v>0</v>
      </c>
      <c r="F802" s="22">
        <f t="shared" si="8"/>
        <v>1.4</v>
      </c>
      <c r="G802" s="22">
        <f t="shared" si="8"/>
        <v>0.2</v>
      </c>
      <c r="H802" s="22">
        <f t="shared" si="8"/>
        <v>0</v>
      </c>
      <c r="I802" s="22">
        <f t="shared" si="8"/>
        <v>0</v>
      </c>
      <c r="J802" s="22">
        <f t="shared" si="8"/>
        <v>0</v>
      </c>
      <c r="K802" s="22">
        <f t="shared" si="8"/>
        <v>0</v>
      </c>
      <c r="L802" s="22">
        <f t="shared" si="8"/>
        <v>0</v>
      </c>
      <c r="M802" s="22">
        <f t="shared" si="8"/>
        <v>0</v>
      </c>
      <c r="N802" s="22">
        <f t="shared" si="8"/>
        <v>0</v>
      </c>
      <c r="O802" s="21" t="s">
        <v>25</v>
      </c>
      <c r="P802" s="21" t="s">
        <v>90</v>
      </c>
      <c r="Q802" s="22">
        <f t="shared" si="7"/>
        <v>0</v>
      </c>
      <c r="R802" s="22">
        <f t="shared" si="7"/>
        <v>0.6</v>
      </c>
      <c r="S802" s="22">
        <f t="shared" si="7"/>
        <v>2.6</v>
      </c>
      <c r="T802" s="22">
        <f t="shared" si="7"/>
        <v>5.8</v>
      </c>
      <c r="U802" s="22">
        <f t="shared" si="7"/>
        <v>4.2</v>
      </c>
      <c r="V802" s="22">
        <f t="shared" si="7"/>
        <v>1</v>
      </c>
      <c r="W802" s="22">
        <f t="shared" si="7"/>
        <v>0</v>
      </c>
      <c r="X802" s="22">
        <f t="shared" si="7"/>
        <v>0</v>
      </c>
      <c r="Y802" s="22">
        <f t="shared" si="7"/>
        <v>0</v>
      </c>
      <c r="Z802" s="22">
        <f t="shared" si="7"/>
        <v>0</v>
      </c>
      <c r="AA802" s="22">
        <f t="shared" si="7"/>
        <v>0</v>
      </c>
      <c r="AB802" s="22">
        <f t="shared" si="7"/>
        <v>0</v>
      </c>
      <c r="AC802" s="22">
        <f t="shared" si="7"/>
        <v>0</v>
      </c>
      <c r="AD802" s="22">
        <f t="shared" si="7"/>
        <v>0</v>
      </c>
      <c r="AE802" s="22">
        <f t="shared" si="7"/>
        <v>0</v>
      </c>
      <c r="AF802" s="26">
        <f t="shared" si="4"/>
        <v>18.345070422535212</v>
      </c>
      <c r="AN802" s="21" t="s">
        <v>25</v>
      </c>
    </row>
    <row r="803" spans="1:40" s="21" customFormat="1" ht="11.4">
      <c r="A803" s="21" t="s">
        <v>91</v>
      </c>
      <c r="B803" s="22">
        <f t="shared" si="2"/>
        <v>14</v>
      </c>
      <c r="C803" s="22">
        <f t="shared" si="8"/>
        <v>0.6</v>
      </c>
      <c r="D803" s="22">
        <f t="shared" si="8"/>
        <v>11</v>
      </c>
      <c r="E803" s="22">
        <f t="shared" si="8"/>
        <v>0</v>
      </c>
      <c r="F803" s="22">
        <f t="shared" si="8"/>
        <v>2</v>
      </c>
      <c r="G803" s="22">
        <f t="shared" si="8"/>
        <v>0.4</v>
      </c>
      <c r="H803" s="22">
        <f t="shared" si="8"/>
        <v>0</v>
      </c>
      <c r="I803" s="22">
        <f t="shared" si="8"/>
        <v>0</v>
      </c>
      <c r="J803" s="22">
        <f t="shared" si="8"/>
        <v>0</v>
      </c>
      <c r="K803" s="22">
        <f t="shared" si="8"/>
        <v>0</v>
      </c>
      <c r="L803" s="22">
        <f t="shared" si="8"/>
        <v>0</v>
      </c>
      <c r="M803" s="22">
        <f t="shared" si="8"/>
        <v>0</v>
      </c>
      <c r="N803" s="22">
        <f t="shared" si="8"/>
        <v>0</v>
      </c>
      <c r="O803" s="21" t="s">
        <v>25</v>
      </c>
      <c r="P803" s="21" t="s">
        <v>91</v>
      </c>
      <c r="Q803" s="22">
        <f t="shared" si="7"/>
        <v>0</v>
      </c>
      <c r="R803" s="22">
        <f t="shared" si="7"/>
        <v>0.2</v>
      </c>
      <c r="S803" s="22">
        <f t="shared" si="7"/>
        <v>3.2</v>
      </c>
      <c r="T803" s="22">
        <f t="shared" si="7"/>
        <v>5.8</v>
      </c>
      <c r="U803" s="22">
        <f t="shared" si="7"/>
        <v>4.2</v>
      </c>
      <c r="V803" s="22">
        <f t="shared" si="7"/>
        <v>0.4</v>
      </c>
      <c r="W803" s="22">
        <f t="shared" si="7"/>
        <v>0.2</v>
      </c>
      <c r="X803" s="22">
        <f t="shared" si="7"/>
        <v>0</v>
      </c>
      <c r="Y803" s="22">
        <f t="shared" si="7"/>
        <v>0</v>
      </c>
      <c r="Z803" s="22">
        <f t="shared" si="7"/>
        <v>0</v>
      </c>
      <c r="AA803" s="22">
        <f t="shared" si="7"/>
        <v>0</v>
      </c>
      <c r="AB803" s="22">
        <f t="shared" si="7"/>
        <v>0</v>
      </c>
      <c r="AC803" s="22">
        <f t="shared" si="7"/>
        <v>0</v>
      </c>
      <c r="AD803" s="22">
        <f t="shared" si="7"/>
        <v>0</v>
      </c>
      <c r="AE803" s="22">
        <f t="shared" si="7"/>
        <v>0</v>
      </c>
      <c r="AF803" s="26">
        <f t="shared" si="4"/>
        <v>18.214285714285715</v>
      </c>
      <c r="AN803" s="21" t="s">
        <v>25</v>
      </c>
    </row>
    <row r="804" spans="1:40" s="21" customFormat="1" ht="11.4">
      <c r="A804" s="21" t="s">
        <v>92</v>
      </c>
      <c r="B804" s="22">
        <f t="shared" si="2"/>
        <v>13</v>
      </c>
      <c r="C804" s="22">
        <f t="shared" si="8"/>
        <v>0.4</v>
      </c>
      <c r="D804" s="22">
        <f t="shared" si="8"/>
        <v>11.4</v>
      </c>
      <c r="E804" s="22">
        <f t="shared" si="8"/>
        <v>0</v>
      </c>
      <c r="F804" s="22">
        <f t="shared" si="8"/>
        <v>1</v>
      </c>
      <c r="G804" s="22">
        <f t="shared" si="8"/>
        <v>0.2</v>
      </c>
      <c r="H804" s="22">
        <f t="shared" si="8"/>
        <v>0</v>
      </c>
      <c r="I804" s="22">
        <f t="shared" si="8"/>
        <v>0</v>
      </c>
      <c r="J804" s="22">
        <f t="shared" si="8"/>
        <v>0</v>
      </c>
      <c r="K804" s="22">
        <f t="shared" si="8"/>
        <v>0</v>
      </c>
      <c r="L804" s="22">
        <f t="shared" si="8"/>
        <v>0</v>
      </c>
      <c r="M804" s="22">
        <f t="shared" si="8"/>
        <v>0</v>
      </c>
      <c r="N804" s="22">
        <f t="shared" si="8"/>
        <v>0</v>
      </c>
      <c r="O804" s="21" t="s">
        <v>25</v>
      </c>
      <c r="P804" s="21" t="s">
        <v>92</v>
      </c>
      <c r="Q804" s="22">
        <f t="shared" si="7"/>
        <v>0</v>
      </c>
      <c r="R804" s="22">
        <f t="shared" si="7"/>
        <v>0.6</v>
      </c>
      <c r="S804" s="22">
        <f t="shared" si="7"/>
        <v>2</v>
      </c>
      <c r="T804" s="22">
        <f t="shared" si="7"/>
        <v>5.4</v>
      </c>
      <c r="U804" s="22">
        <f t="shared" si="7"/>
        <v>3.6</v>
      </c>
      <c r="V804" s="22">
        <f t="shared" si="7"/>
        <v>1.4</v>
      </c>
      <c r="W804" s="22">
        <f t="shared" si="7"/>
        <v>0</v>
      </c>
      <c r="X804" s="22">
        <f t="shared" si="7"/>
        <v>0</v>
      </c>
      <c r="Y804" s="22">
        <f t="shared" si="7"/>
        <v>0</v>
      </c>
      <c r="Z804" s="22">
        <f t="shared" si="7"/>
        <v>0</v>
      </c>
      <c r="AA804" s="22">
        <f t="shared" si="7"/>
        <v>0</v>
      </c>
      <c r="AB804" s="22">
        <f t="shared" si="7"/>
        <v>0</v>
      </c>
      <c r="AC804" s="22">
        <f t="shared" si="7"/>
        <v>0</v>
      </c>
      <c r="AD804" s="22">
        <f t="shared" si="7"/>
        <v>0</v>
      </c>
      <c r="AE804" s="22">
        <f t="shared" si="7"/>
        <v>0</v>
      </c>
      <c r="AF804" s="26">
        <f t="shared" si="4"/>
        <v>18.73076923076923</v>
      </c>
      <c r="AN804" s="21" t="s">
        <v>25</v>
      </c>
    </row>
    <row r="805" spans="1:40" s="21" customFormat="1" ht="11.4">
      <c r="A805" s="21" t="s">
        <v>93</v>
      </c>
      <c r="B805" s="22">
        <f t="shared" si="2"/>
        <v>14.6</v>
      </c>
      <c r="C805" s="22">
        <f t="shared" si="8"/>
        <v>0.2</v>
      </c>
      <c r="D805" s="22">
        <f t="shared" si="8"/>
        <v>10.8</v>
      </c>
      <c r="E805" s="22">
        <f t="shared" si="8"/>
        <v>0</v>
      </c>
      <c r="F805" s="22">
        <f t="shared" si="8"/>
        <v>3.6</v>
      </c>
      <c r="G805" s="22">
        <f t="shared" si="8"/>
        <v>0</v>
      </c>
      <c r="H805" s="22">
        <f t="shared" si="8"/>
        <v>0</v>
      </c>
      <c r="I805" s="22">
        <f t="shared" si="8"/>
        <v>0</v>
      </c>
      <c r="J805" s="22">
        <f t="shared" si="8"/>
        <v>0</v>
      </c>
      <c r="K805" s="22">
        <f t="shared" si="8"/>
        <v>0</v>
      </c>
      <c r="L805" s="22">
        <f t="shared" si="8"/>
        <v>0</v>
      </c>
      <c r="M805" s="22">
        <f t="shared" si="8"/>
        <v>0</v>
      </c>
      <c r="N805" s="22">
        <f t="shared" si="8"/>
        <v>0</v>
      </c>
      <c r="O805" s="21" t="s">
        <v>25</v>
      </c>
      <c r="P805" s="21" t="s">
        <v>93</v>
      </c>
      <c r="Q805" s="22">
        <f t="shared" si="7"/>
        <v>0</v>
      </c>
      <c r="R805" s="22">
        <f t="shared" si="7"/>
        <v>1.4</v>
      </c>
      <c r="S805" s="22">
        <f t="shared" si="7"/>
        <v>2.2000000000000002</v>
      </c>
      <c r="T805" s="22">
        <f t="shared" si="7"/>
        <v>7.4</v>
      </c>
      <c r="U805" s="22">
        <f t="shared" si="7"/>
        <v>3.2</v>
      </c>
      <c r="V805" s="22">
        <f t="shared" si="7"/>
        <v>0.4</v>
      </c>
      <c r="W805" s="22">
        <f t="shared" si="7"/>
        <v>0</v>
      </c>
      <c r="X805" s="22">
        <f t="shared" si="7"/>
        <v>0</v>
      </c>
      <c r="Y805" s="22">
        <f t="shared" si="7"/>
        <v>0</v>
      </c>
      <c r="Z805" s="22">
        <f t="shared" si="7"/>
        <v>0</v>
      </c>
      <c r="AA805" s="22">
        <f t="shared" si="7"/>
        <v>0</v>
      </c>
      <c r="AB805" s="22">
        <f t="shared" si="7"/>
        <v>0</v>
      </c>
      <c r="AC805" s="22">
        <f t="shared" si="7"/>
        <v>0</v>
      </c>
      <c r="AD805" s="22">
        <f t="shared" si="7"/>
        <v>0</v>
      </c>
      <c r="AE805" s="22">
        <f t="shared" si="7"/>
        <v>0</v>
      </c>
      <c r="AF805" s="26">
        <f t="shared" si="4"/>
        <v>17.157534246575342</v>
      </c>
      <c r="AN805" s="21" t="s">
        <v>25</v>
      </c>
    </row>
    <row r="806" spans="1:40" s="21" customFormat="1" ht="11.4">
      <c r="A806" s="21" t="s">
        <v>94</v>
      </c>
      <c r="B806" s="22">
        <f t="shared" si="2"/>
        <v>15.2</v>
      </c>
      <c r="C806" s="22">
        <f t="shared" si="8"/>
        <v>0.4</v>
      </c>
      <c r="D806" s="22">
        <f t="shared" si="8"/>
        <v>13.2</v>
      </c>
      <c r="E806" s="22">
        <f t="shared" si="8"/>
        <v>0</v>
      </c>
      <c r="F806" s="22">
        <f t="shared" si="8"/>
        <v>1</v>
      </c>
      <c r="G806" s="22">
        <f t="shared" si="8"/>
        <v>0.2</v>
      </c>
      <c r="H806" s="22">
        <f t="shared" si="8"/>
        <v>0</v>
      </c>
      <c r="I806" s="22">
        <f t="shared" si="8"/>
        <v>0</v>
      </c>
      <c r="J806" s="22">
        <f t="shared" si="8"/>
        <v>0.4</v>
      </c>
      <c r="K806" s="22">
        <f t="shared" si="8"/>
        <v>0</v>
      </c>
      <c r="L806" s="22">
        <f t="shared" si="8"/>
        <v>0</v>
      </c>
      <c r="M806" s="22">
        <f t="shared" si="8"/>
        <v>0</v>
      </c>
      <c r="N806" s="22">
        <f t="shared" si="8"/>
        <v>0</v>
      </c>
      <c r="O806" s="21" t="s">
        <v>25</v>
      </c>
      <c r="P806" s="21" t="s">
        <v>94</v>
      </c>
      <c r="Q806" s="22">
        <f t="shared" si="7"/>
        <v>0</v>
      </c>
      <c r="R806" s="22">
        <f t="shared" si="7"/>
        <v>0.2</v>
      </c>
      <c r="S806" s="22">
        <f t="shared" si="7"/>
        <v>2.2000000000000002</v>
      </c>
      <c r="T806" s="22">
        <f t="shared" si="7"/>
        <v>8.4</v>
      </c>
      <c r="U806" s="22">
        <f t="shared" si="7"/>
        <v>3.4</v>
      </c>
      <c r="V806" s="22">
        <f t="shared" si="7"/>
        <v>1</v>
      </c>
      <c r="W806" s="22">
        <f t="shared" si="7"/>
        <v>0</v>
      </c>
      <c r="X806" s="22">
        <f t="shared" si="7"/>
        <v>0</v>
      </c>
      <c r="Y806" s="22">
        <f t="shared" si="7"/>
        <v>0</v>
      </c>
      <c r="Z806" s="22">
        <f t="shared" si="7"/>
        <v>0</v>
      </c>
      <c r="AA806" s="22">
        <f t="shared" si="7"/>
        <v>0</v>
      </c>
      <c r="AB806" s="22">
        <f t="shared" si="7"/>
        <v>0</v>
      </c>
      <c r="AC806" s="22">
        <f t="shared" si="7"/>
        <v>0</v>
      </c>
      <c r="AD806" s="22">
        <f t="shared" si="7"/>
        <v>0</v>
      </c>
      <c r="AE806" s="22">
        <f t="shared" si="7"/>
        <v>0</v>
      </c>
      <c r="AF806" s="26">
        <f t="shared" si="4"/>
        <v>18.421052631578945</v>
      </c>
      <c r="AN806" s="21" t="s">
        <v>25</v>
      </c>
    </row>
    <row r="807" spans="1:40" s="21" customFormat="1" ht="11.4">
      <c r="A807" s="21" t="s">
        <v>95</v>
      </c>
      <c r="B807" s="22">
        <f t="shared" si="2"/>
        <v>11.799999999999999</v>
      </c>
      <c r="C807" s="22">
        <f t="shared" si="8"/>
        <v>1.2</v>
      </c>
      <c r="D807" s="22">
        <f t="shared" si="8"/>
        <v>10</v>
      </c>
      <c r="E807" s="22">
        <f t="shared" si="8"/>
        <v>0</v>
      </c>
      <c r="F807" s="22">
        <f t="shared" si="8"/>
        <v>0.6</v>
      </c>
      <c r="G807" s="22">
        <f t="shared" si="8"/>
        <v>0</v>
      </c>
      <c r="H807" s="22">
        <f t="shared" si="8"/>
        <v>0</v>
      </c>
      <c r="I807" s="22">
        <f t="shared" si="8"/>
        <v>0</v>
      </c>
      <c r="J807" s="22">
        <f t="shared" si="8"/>
        <v>0</v>
      </c>
      <c r="K807" s="22">
        <f t="shared" si="8"/>
        <v>0</v>
      </c>
      <c r="L807" s="22">
        <f t="shared" si="8"/>
        <v>0</v>
      </c>
      <c r="M807" s="22">
        <f t="shared" si="8"/>
        <v>0</v>
      </c>
      <c r="N807" s="22">
        <f t="shared" si="8"/>
        <v>0</v>
      </c>
      <c r="O807" s="21" t="s">
        <v>25</v>
      </c>
      <c r="P807" s="21" t="s">
        <v>95</v>
      </c>
      <c r="Q807" s="22">
        <f t="shared" si="7"/>
        <v>0</v>
      </c>
      <c r="R807" s="22">
        <f t="shared" si="7"/>
        <v>0.4</v>
      </c>
      <c r="S807" s="22">
        <f t="shared" si="7"/>
        <v>2.4</v>
      </c>
      <c r="T807" s="22">
        <f t="shared" si="7"/>
        <v>4.2</v>
      </c>
      <c r="U807" s="22">
        <f t="shared" si="7"/>
        <v>4</v>
      </c>
      <c r="V807" s="22">
        <f t="shared" si="7"/>
        <v>0.4</v>
      </c>
      <c r="W807" s="22">
        <f t="shared" si="7"/>
        <v>0.4</v>
      </c>
      <c r="X807" s="22">
        <f t="shared" si="7"/>
        <v>0</v>
      </c>
      <c r="Y807" s="22">
        <f t="shared" si="7"/>
        <v>0</v>
      </c>
      <c r="Z807" s="22">
        <f t="shared" si="7"/>
        <v>0</v>
      </c>
      <c r="AA807" s="22">
        <f t="shared" si="7"/>
        <v>0</v>
      </c>
      <c r="AB807" s="22">
        <f t="shared" si="7"/>
        <v>0</v>
      </c>
      <c r="AC807" s="22">
        <f t="shared" si="7"/>
        <v>0</v>
      </c>
      <c r="AD807" s="22">
        <f t="shared" si="7"/>
        <v>0</v>
      </c>
      <c r="AE807" s="22">
        <f t="shared" si="7"/>
        <v>0</v>
      </c>
      <c r="AF807" s="26">
        <f t="shared" si="4"/>
        <v>18.6864406779661</v>
      </c>
      <c r="AN807" s="21" t="s">
        <v>25</v>
      </c>
    </row>
    <row r="808" spans="1:40" s="21" customFormat="1" ht="11.4">
      <c r="A808" s="21" t="s">
        <v>96</v>
      </c>
      <c r="B808" s="22">
        <f t="shared" si="2"/>
        <v>12.4</v>
      </c>
      <c r="C808" s="22">
        <f t="shared" si="8"/>
        <v>0.6</v>
      </c>
      <c r="D808" s="22">
        <f t="shared" si="8"/>
        <v>9.4</v>
      </c>
      <c r="E808" s="22">
        <f t="shared" si="8"/>
        <v>0</v>
      </c>
      <c r="F808" s="22">
        <f t="shared" si="8"/>
        <v>2.4</v>
      </c>
      <c r="G808" s="22">
        <f t="shared" si="8"/>
        <v>0</v>
      </c>
      <c r="H808" s="22">
        <f t="shared" si="8"/>
        <v>0</v>
      </c>
      <c r="I808" s="22">
        <f t="shared" si="8"/>
        <v>0</v>
      </c>
      <c r="J808" s="22">
        <f t="shared" si="8"/>
        <v>0</v>
      </c>
      <c r="K808" s="22">
        <f t="shared" si="8"/>
        <v>0</v>
      </c>
      <c r="L808" s="22">
        <f t="shared" si="8"/>
        <v>0</v>
      </c>
      <c r="M808" s="22">
        <f t="shared" si="8"/>
        <v>0</v>
      </c>
      <c r="N808" s="22">
        <f t="shared" si="8"/>
        <v>0</v>
      </c>
      <c r="O808" s="21" t="s">
        <v>25</v>
      </c>
      <c r="P808" s="21" t="s">
        <v>96</v>
      </c>
      <c r="Q808" s="22">
        <f t="shared" si="7"/>
        <v>0</v>
      </c>
      <c r="R808" s="22">
        <f t="shared" si="7"/>
        <v>0.4</v>
      </c>
      <c r="S808" s="22">
        <f t="shared" si="7"/>
        <v>1.2</v>
      </c>
      <c r="T808" s="22">
        <f t="shared" si="7"/>
        <v>5.4</v>
      </c>
      <c r="U808" s="22">
        <f t="shared" si="7"/>
        <v>4.5999999999999996</v>
      </c>
      <c r="V808" s="22">
        <f t="shared" si="7"/>
        <v>0.8</v>
      </c>
      <c r="W808" s="22">
        <f t="shared" si="7"/>
        <v>0</v>
      </c>
      <c r="X808" s="22">
        <f t="shared" si="7"/>
        <v>0</v>
      </c>
      <c r="Y808" s="22">
        <f t="shared" si="7"/>
        <v>0</v>
      </c>
      <c r="Z808" s="22">
        <f t="shared" si="7"/>
        <v>0</v>
      </c>
      <c r="AA808" s="22">
        <f t="shared" si="7"/>
        <v>0</v>
      </c>
      <c r="AB808" s="22">
        <f t="shared" si="7"/>
        <v>0</v>
      </c>
      <c r="AC808" s="22">
        <f t="shared" si="7"/>
        <v>0</v>
      </c>
      <c r="AD808" s="22">
        <f t="shared" si="7"/>
        <v>0</v>
      </c>
      <c r="AE808" s="22">
        <f t="shared" si="7"/>
        <v>0</v>
      </c>
      <c r="AF808" s="26">
        <f t="shared" si="4"/>
        <v>19.193548387096772</v>
      </c>
      <c r="AN808" s="21" t="s">
        <v>25</v>
      </c>
    </row>
    <row r="809" spans="1:40" s="21" customFormat="1" ht="11.4">
      <c r="A809" s="21" t="s">
        <v>97</v>
      </c>
      <c r="B809" s="22">
        <f t="shared" si="2"/>
        <v>14.4</v>
      </c>
      <c r="C809" s="22">
        <f t="shared" si="8"/>
        <v>0.4</v>
      </c>
      <c r="D809" s="22">
        <f t="shared" si="8"/>
        <v>12.2</v>
      </c>
      <c r="E809" s="22">
        <f t="shared" si="8"/>
        <v>0</v>
      </c>
      <c r="F809" s="22">
        <f t="shared" si="8"/>
        <v>1.8</v>
      </c>
      <c r="G809" s="22">
        <f t="shared" si="8"/>
        <v>0</v>
      </c>
      <c r="H809" s="22">
        <f t="shared" si="8"/>
        <v>0</v>
      </c>
      <c r="I809" s="22">
        <f t="shared" si="8"/>
        <v>0</v>
      </c>
      <c r="J809" s="22">
        <f t="shared" si="8"/>
        <v>0</v>
      </c>
      <c r="K809" s="22">
        <f t="shared" si="8"/>
        <v>0</v>
      </c>
      <c r="L809" s="22">
        <f t="shared" si="8"/>
        <v>0</v>
      </c>
      <c r="M809" s="22">
        <f t="shared" si="8"/>
        <v>0</v>
      </c>
      <c r="N809" s="22">
        <f t="shared" si="8"/>
        <v>0</v>
      </c>
      <c r="O809" s="21" t="s">
        <v>25</v>
      </c>
      <c r="P809" s="21" t="s">
        <v>97</v>
      </c>
      <c r="Q809" s="22">
        <f t="shared" si="7"/>
        <v>0</v>
      </c>
      <c r="R809" s="22">
        <f t="shared" si="7"/>
        <v>0.8</v>
      </c>
      <c r="S809" s="22">
        <f t="shared" si="7"/>
        <v>2.6</v>
      </c>
      <c r="T809" s="22">
        <f t="shared" si="7"/>
        <v>5.2</v>
      </c>
      <c r="U809" s="22">
        <f t="shared" si="7"/>
        <v>3.8</v>
      </c>
      <c r="V809" s="22">
        <f t="shared" si="7"/>
        <v>1.8</v>
      </c>
      <c r="W809" s="22">
        <f t="shared" si="7"/>
        <v>0.2</v>
      </c>
      <c r="X809" s="22">
        <f t="shared" si="7"/>
        <v>0</v>
      </c>
      <c r="Y809" s="22">
        <f t="shared" si="7"/>
        <v>0</v>
      </c>
      <c r="Z809" s="22">
        <f t="shared" si="7"/>
        <v>0</v>
      </c>
      <c r="AA809" s="22">
        <f t="shared" si="7"/>
        <v>0</v>
      </c>
      <c r="AB809" s="22">
        <f t="shared" si="7"/>
        <v>0</v>
      </c>
      <c r="AC809" s="22">
        <f t="shared" si="7"/>
        <v>0</v>
      </c>
      <c r="AD809" s="22">
        <f t="shared" si="7"/>
        <v>0</v>
      </c>
      <c r="AE809" s="22">
        <f t="shared" si="7"/>
        <v>0</v>
      </c>
      <c r="AF809" s="26">
        <f t="shared" si="4"/>
        <v>18.819444444444443</v>
      </c>
      <c r="AN809" s="21" t="s">
        <v>25</v>
      </c>
    </row>
    <row r="810" spans="1:40" s="21" customFormat="1" ht="11.4">
      <c r="A810" s="21" t="s">
        <v>98</v>
      </c>
      <c r="B810" s="22">
        <f t="shared" si="2"/>
        <v>16.2</v>
      </c>
      <c r="C810" s="22">
        <f t="shared" si="8"/>
        <v>0</v>
      </c>
      <c r="D810" s="22">
        <f t="shared" si="8"/>
        <v>14.2</v>
      </c>
      <c r="E810" s="22">
        <f t="shared" si="8"/>
        <v>0</v>
      </c>
      <c r="F810" s="22">
        <f t="shared" si="8"/>
        <v>1.8</v>
      </c>
      <c r="G810" s="22">
        <f t="shared" si="8"/>
        <v>0.2</v>
      </c>
      <c r="H810" s="22">
        <f t="shared" si="8"/>
        <v>0</v>
      </c>
      <c r="I810" s="22">
        <f t="shared" si="8"/>
        <v>0</v>
      </c>
      <c r="J810" s="22">
        <f t="shared" si="8"/>
        <v>0</v>
      </c>
      <c r="K810" s="22">
        <f t="shared" si="8"/>
        <v>0</v>
      </c>
      <c r="L810" s="22">
        <f t="shared" si="8"/>
        <v>0</v>
      </c>
      <c r="M810" s="22">
        <f t="shared" si="8"/>
        <v>0</v>
      </c>
      <c r="N810" s="22">
        <f t="shared" si="8"/>
        <v>0</v>
      </c>
      <c r="O810" s="21" t="s">
        <v>25</v>
      </c>
      <c r="P810" s="21" t="s">
        <v>98</v>
      </c>
      <c r="Q810" s="22">
        <f t="shared" si="7"/>
        <v>0</v>
      </c>
      <c r="R810" s="22">
        <f t="shared" si="7"/>
        <v>1</v>
      </c>
      <c r="S810" s="22">
        <f t="shared" si="7"/>
        <v>2.4</v>
      </c>
      <c r="T810" s="22">
        <f t="shared" si="7"/>
        <v>6.8</v>
      </c>
      <c r="U810" s="22">
        <f t="shared" si="7"/>
        <v>5.2</v>
      </c>
      <c r="V810" s="22">
        <f t="shared" si="7"/>
        <v>0.8</v>
      </c>
      <c r="W810" s="22">
        <f t="shared" si="7"/>
        <v>0</v>
      </c>
      <c r="X810" s="22">
        <f t="shared" si="7"/>
        <v>0</v>
      </c>
      <c r="Y810" s="22">
        <f t="shared" si="7"/>
        <v>0</v>
      </c>
      <c r="Z810" s="22">
        <f t="shared" si="7"/>
        <v>0</v>
      </c>
      <c r="AA810" s="22">
        <f t="shared" si="7"/>
        <v>0</v>
      </c>
      <c r="AB810" s="22">
        <f t="shared" si="7"/>
        <v>0</v>
      </c>
      <c r="AC810" s="22">
        <f t="shared" si="7"/>
        <v>0</v>
      </c>
      <c r="AD810" s="22">
        <f t="shared" si="7"/>
        <v>0</v>
      </c>
      <c r="AE810" s="22">
        <f t="shared" si="7"/>
        <v>0</v>
      </c>
      <c r="AF810" s="26">
        <f t="shared" si="4"/>
        <v>18.24074074074074</v>
      </c>
      <c r="AN810" s="21" t="s">
        <v>25</v>
      </c>
    </row>
    <row r="811" spans="1:40" s="21" customFormat="1" ht="11.4">
      <c r="A811" s="21" t="s">
        <v>99</v>
      </c>
      <c r="B811" s="22">
        <f t="shared" si="2"/>
        <v>25.199999999999996</v>
      </c>
      <c r="C811" s="22">
        <f t="shared" si="8"/>
        <v>0.4</v>
      </c>
      <c r="D811" s="22">
        <f t="shared" si="8"/>
        <v>22.4</v>
      </c>
      <c r="E811" s="22">
        <f t="shared" si="8"/>
        <v>0</v>
      </c>
      <c r="F811" s="22">
        <f t="shared" si="8"/>
        <v>2.2000000000000002</v>
      </c>
      <c r="G811" s="22">
        <f t="shared" si="8"/>
        <v>0.2</v>
      </c>
      <c r="H811" s="22">
        <f t="shared" si="8"/>
        <v>0</v>
      </c>
      <c r="I811" s="22">
        <f t="shared" si="8"/>
        <v>0</v>
      </c>
      <c r="J811" s="22">
        <f t="shared" si="8"/>
        <v>0</v>
      </c>
      <c r="K811" s="22">
        <f t="shared" si="8"/>
        <v>0</v>
      </c>
      <c r="L811" s="22">
        <f t="shared" si="8"/>
        <v>0</v>
      </c>
      <c r="M811" s="22">
        <f t="shared" si="8"/>
        <v>0</v>
      </c>
      <c r="N811" s="22">
        <f t="shared" si="8"/>
        <v>0</v>
      </c>
      <c r="O811" s="21" t="s">
        <v>25</v>
      </c>
      <c r="P811" s="21" t="s">
        <v>99</v>
      </c>
      <c r="Q811" s="22">
        <f t="shared" ref="Q811:AE826" si="9">AVERAGE(Q62,Q169,Q276,Q383,Q490)</f>
        <v>0</v>
      </c>
      <c r="R811" s="22">
        <f t="shared" si="9"/>
        <v>0.2</v>
      </c>
      <c r="S811" s="22">
        <f t="shared" si="9"/>
        <v>5.6</v>
      </c>
      <c r="T811" s="22">
        <f t="shared" si="9"/>
        <v>10</v>
      </c>
      <c r="U811" s="22">
        <f t="shared" si="9"/>
        <v>8.8000000000000007</v>
      </c>
      <c r="V811" s="22">
        <f t="shared" si="9"/>
        <v>0.6</v>
      </c>
      <c r="W811" s="22">
        <f t="shared" si="9"/>
        <v>0</v>
      </c>
      <c r="X811" s="22">
        <f t="shared" si="9"/>
        <v>0</v>
      </c>
      <c r="Y811" s="22">
        <f t="shared" si="9"/>
        <v>0</v>
      </c>
      <c r="Z811" s="22">
        <f t="shared" si="9"/>
        <v>0</v>
      </c>
      <c r="AA811" s="22">
        <f t="shared" si="9"/>
        <v>0</v>
      </c>
      <c r="AB811" s="22">
        <f t="shared" si="9"/>
        <v>0</v>
      </c>
      <c r="AC811" s="22">
        <f t="shared" si="9"/>
        <v>0</v>
      </c>
      <c r="AD811" s="22">
        <f t="shared" si="9"/>
        <v>0</v>
      </c>
      <c r="AE811" s="22">
        <f t="shared" si="9"/>
        <v>0</v>
      </c>
      <c r="AF811" s="26">
        <f t="shared" si="4"/>
        <v>18.293650793650791</v>
      </c>
      <c r="AN811" s="21" t="s">
        <v>25</v>
      </c>
    </row>
    <row r="812" spans="1:40" s="21" customFormat="1" ht="11.4">
      <c r="A812" s="21" t="s">
        <v>100</v>
      </c>
      <c r="B812" s="22">
        <f t="shared" si="2"/>
        <v>22.199999999999996</v>
      </c>
      <c r="C812" s="22">
        <f t="shared" ref="C812:N827" si="10">AVERAGE(C63,C170,C277,C384,C491)</f>
        <v>0.2</v>
      </c>
      <c r="D812" s="22">
        <f t="shared" si="10"/>
        <v>19.399999999999999</v>
      </c>
      <c r="E812" s="22">
        <f t="shared" si="10"/>
        <v>0</v>
      </c>
      <c r="F812" s="22">
        <f t="shared" si="10"/>
        <v>2.2000000000000002</v>
      </c>
      <c r="G812" s="22">
        <f t="shared" si="10"/>
        <v>0</v>
      </c>
      <c r="H812" s="22">
        <f t="shared" si="10"/>
        <v>0</v>
      </c>
      <c r="I812" s="22">
        <f t="shared" si="10"/>
        <v>0.2</v>
      </c>
      <c r="J812" s="22">
        <f t="shared" si="10"/>
        <v>0.2</v>
      </c>
      <c r="K812" s="22">
        <f t="shared" si="10"/>
        <v>0</v>
      </c>
      <c r="L812" s="22">
        <f t="shared" si="10"/>
        <v>0</v>
      </c>
      <c r="M812" s="22">
        <f t="shared" si="10"/>
        <v>0</v>
      </c>
      <c r="N812" s="22">
        <f t="shared" si="10"/>
        <v>0</v>
      </c>
      <c r="O812" s="21" t="s">
        <v>25</v>
      </c>
      <c r="P812" s="21" t="s">
        <v>100</v>
      </c>
      <c r="Q812" s="22">
        <f t="shared" si="9"/>
        <v>0</v>
      </c>
      <c r="R812" s="22">
        <f t="shared" si="9"/>
        <v>0.8</v>
      </c>
      <c r="S812" s="22">
        <f t="shared" si="9"/>
        <v>4</v>
      </c>
      <c r="T812" s="22">
        <f t="shared" si="9"/>
        <v>10.6</v>
      </c>
      <c r="U812" s="22">
        <f t="shared" si="9"/>
        <v>5.2</v>
      </c>
      <c r="V812" s="22">
        <f t="shared" si="9"/>
        <v>1.4</v>
      </c>
      <c r="W812" s="22">
        <f t="shared" si="9"/>
        <v>0.2</v>
      </c>
      <c r="X812" s="22">
        <f t="shared" si="9"/>
        <v>0</v>
      </c>
      <c r="Y812" s="22">
        <f t="shared" si="9"/>
        <v>0</v>
      </c>
      <c r="Z812" s="22">
        <f t="shared" si="9"/>
        <v>0</v>
      </c>
      <c r="AA812" s="22">
        <f t="shared" si="9"/>
        <v>0</v>
      </c>
      <c r="AB812" s="22">
        <f t="shared" si="9"/>
        <v>0</v>
      </c>
      <c r="AC812" s="22">
        <f t="shared" si="9"/>
        <v>0</v>
      </c>
      <c r="AD812" s="22">
        <f t="shared" si="9"/>
        <v>0</v>
      </c>
      <c r="AE812" s="22">
        <f t="shared" si="9"/>
        <v>0</v>
      </c>
      <c r="AF812" s="26">
        <f t="shared" si="4"/>
        <v>18.175675675675681</v>
      </c>
      <c r="AN812" s="21" t="s">
        <v>25</v>
      </c>
    </row>
    <row r="813" spans="1:40" s="21" customFormat="1" ht="11.4">
      <c r="A813" s="21" t="s">
        <v>101</v>
      </c>
      <c r="B813" s="22">
        <f t="shared" si="2"/>
        <v>22.799999999999997</v>
      </c>
      <c r="C813" s="22">
        <f t="shared" si="10"/>
        <v>1</v>
      </c>
      <c r="D813" s="22">
        <f t="shared" si="10"/>
        <v>18.2</v>
      </c>
      <c r="E813" s="22">
        <f t="shared" si="10"/>
        <v>0.2</v>
      </c>
      <c r="F813" s="22">
        <f t="shared" si="10"/>
        <v>3.2</v>
      </c>
      <c r="G813" s="22">
        <f t="shared" si="10"/>
        <v>0.2</v>
      </c>
      <c r="H813" s="22">
        <f t="shared" si="10"/>
        <v>0</v>
      </c>
      <c r="I813" s="22">
        <f t="shared" si="10"/>
        <v>0</v>
      </c>
      <c r="J813" s="22">
        <f t="shared" si="10"/>
        <v>0</v>
      </c>
      <c r="K813" s="22">
        <f t="shared" si="10"/>
        <v>0</v>
      </c>
      <c r="L813" s="22">
        <f t="shared" si="10"/>
        <v>0</v>
      </c>
      <c r="M813" s="22">
        <f t="shared" si="10"/>
        <v>0</v>
      </c>
      <c r="N813" s="22">
        <f t="shared" si="10"/>
        <v>0</v>
      </c>
      <c r="O813" s="21" t="s">
        <v>25</v>
      </c>
      <c r="P813" s="21" t="s">
        <v>101</v>
      </c>
      <c r="Q813" s="22">
        <f t="shared" si="9"/>
        <v>0</v>
      </c>
      <c r="R813" s="22">
        <f t="shared" si="9"/>
        <v>0.6</v>
      </c>
      <c r="S813" s="22">
        <f t="shared" si="9"/>
        <v>3.4</v>
      </c>
      <c r="T813" s="22">
        <f t="shared" si="9"/>
        <v>11.8</v>
      </c>
      <c r="U813" s="22">
        <f t="shared" si="9"/>
        <v>6</v>
      </c>
      <c r="V813" s="22">
        <f t="shared" si="9"/>
        <v>1</v>
      </c>
      <c r="W813" s="22">
        <f t="shared" si="9"/>
        <v>0</v>
      </c>
      <c r="X813" s="22">
        <f t="shared" si="9"/>
        <v>0</v>
      </c>
      <c r="Y813" s="22">
        <f t="shared" si="9"/>
        <v>0</v>
      </c>
      <c r="Z813" s="22">
        <f t="shared" si="9"/>
        <v>0</v>
      </c>
      <c r="AA813" s="22">
        <f t="shared" si="9"/>
        <v>0</v>
      </c>
      <c r="AB813" s="22">
        <f t="shared" si="9"/>
        <v>0</v>
      </c>
      <c r="AC813" s="22">
        <f t="shared" si="9"/>
        <v>0</v>
      </c>
      <c r="AD813" s="22">
        <f t="shared" si="9"/>
        <v>0</v>
      </c>
      <c r="AE813" s="22">
        <f t="shared" si="9"/>
        <v>0</v>
      </c>
      <c r="AF813" s="26">
        <f t="shared" si="4"/>
        <v>18.245614035087719</v>
      </c>
      <c r="AN813" s="21" t="s">
        <v>25</v>
      </c>
    </row>
    <row r="814" spans="1:40" s="21" customFormat="1" ht="11.4">
      <c r="A814" s="21" t="s">
        <v>102</v>
      </c>
      <c r="B814" s="22">
        <f t="shared" si="2"/>
        <v>18.8</v>
      </c>
      <c r="C814" s="22">
        <f t="shared" si="10"/>
        <v>1</v>
      </c>
      <c r="D814" s="22">
        <f t="shared" si="10"/>
        <v>15.6</v>
      </c>
      <c r="E814" s="22">
        <f t="shared" si="10"/>
        <v>0</v>
      </c>
      <c r="F814" s="22">
        <f t="shared" si="10"/>
        <v>2.2000000000000002</v>
      </c>
      <c r="G814" s="22">
        <f t="shared" si="10"/>
        <v>0</v>
      </c>
      <c r="H814" s="22">
        <f t="shared" si="10"/>
        <v>0</v>
      </c>
      <c r="I814" s="22">
        <f t="shared" si="10"/>
        <v>0</v>
      </c>
      <c r="J814" s="22">
        <f t="shared" si="10"/>
        <v>0</v>
      </c>
      <c r="K814" s="22">
        <f t="shared" si="10"/>
        <v>0</v>
      </c>
      <c r="L814" s="22">
        <f t="shared" si="10"/>
        <v>0</v>
      </c>
      <c r="M814" s="22">
        <f t="shared" si="10"/>
        <v>0</v>
      </c>
      <c r="N814" s="22">
        <f t="shared" si="10"/>
        <v>0</v>
      </c>
      <c r="O814" s="21" t="s">
        <v>25</v>
      </c>
      <c r="P814" s="21" t="s">
        <v>102</v>
      </c>
      <c r="Q814" s="22">
        <f t="shared" si="9"/>
        <v>0</v>
      </c>
      <c r="R814" s="22">
        <f t="shared" si="9"/>
        <v>0.2</v>
      </c>
      <c r="S814" s="22">
        <f t="shared" si="9"/>
        <v>3</v>
      </c>
      <c r="T814" s="22">
        <f t="shared" si="9"/>
        <v>9.4</v>
      </c>
      <c r="U814" s="22">
        <f t="shared" si="9"/>
        <v>5</v>
      </c>
      <c r="V814" s="22">
        <f t="shared" si="9"/>
        <v>0.8</v>
      </c>
      <c r="W814" s="22">
        <f t="shared" si="9"/>
        <v>0.4</v>
      </c>
      <c r="X814" s="22">
        <f t="shared" si="9"/>
        <v>0</v>
      </c>
      <c r="Y814" s="22">
        <f t="shared" si="9"/>
        <v>0</v>
      </c>
      <c r="Z814" s="22">
        <f t="shared" si="9"/>
        <v>0</v>
      </c>
      <c r="AA814" s="22">
        <f t="shared" si="9"/>
        <v>0</v>
      </c>
      <c r="AB814" s="22">
        <f t="shared" si="9"/>
        <v>0</v>
      </c>
      <c r="AC814" s="22">
        <f t="shared" si="9"/>
        <v>0</v>
      </c>
      <c r="AD814" s="22">
        <f t="shared" si="9"/>
        <v>0</v>
      </c>
      <c r="AE814" s="22">
        <f t="shared" si="9"/>
        <v>0</v>
      </c>
      <c r="AF814" s="26">
        <f t="shared" si="4"/>
        <v>18.670212765957444</v>
      </c>
      <c r="AN814" s="21" t="s">
        <v>25</v>
      </c>
    </row>
    <row r="815" spans="1:40" s="21" customFormat="1" ht="11.4">
      <c r="A815" s="21" t="s">
        <v>103</v>
      </c>
      <c r="B815" s="22">
        <f t="shared" si="2"/>
        <v>15.799999999999999</v>
      </c>
      <c r="C815" s="22">
        <f t="shared" si="10"/>
        <v>1</v>
      </c>
      <c r="D815" s="22">
        <f t="shared" si="10"/>
        <v>12.6</v>
      </c>
      <c r="E815" s="22">
        <f t="shared" si="10"/>
        <v>0</v>
      </c>
      <c r="F815" s="22">
        <f t="shared" si="10"/>
        <v>2</v>
      </c>
      <c r="G815" s="22">
        <f t="shared" si="10"/>
        <v>0.2</v>
      </c>
      <c r="H815" s="22">
        <f t="shared" si="10"/>
        <v>0</v>
      </c>
      <c r="I815" s="22">
        <f t="shared" si="10"/>
        <v>0</v>
      </c>
      <c r="J815" s="22">
        <f t="shared" si="10"/>
        <v>0</v>
      </c>
      <c r="K815" s="22">
        <f t="shared" si="10"/>
        <v>0</v>
      </c>
      <c r="L815" s="22">
        <f t="shared" si="10"/>
        <v>0</v>
      </c>
      <c r="M815" s="22">
        <f t="shared" si="10"/>
        <v>0</v>
      </c>
      <c r="N815" s="22">
        <f t="shared" si="10"/>
        <v>0</v>
      </c>
      <c r="O815" s="21" t="s">
        <v>25</v>
      </c>
      <c r="P815" s="21" t="s">
        <v>103</v>
      </c>
      <c r="Q815" s="22">
        <f t="shared" si="9"/>
        <v>0</v>
      </c>
      <c r="R815" s="22">
        <f t="shared" si="9"/>
        <v>0.2</v>
      </c>
      <c r="S815" s="22">
        <f t="shared" si="9"/>
        <v>4.5999999999999996</v>
      </c>
      <c r="T815" s="22">
        <f t="shared" si="9"/>
        <v>7.6</v>
      </c>
      <c r="U815" s="22">
        <f t="shared" si="9"/>
        <v>2.4</v>
      </c>
      <c r="V815" s="22">
        <f t="shared" si="9"/>
        <v>1</v>
      </c>
      <c r="W815" s="22">
        <f t="shared" si="9"/>
        <v>0</v>
      </c>
      <c r="X815" s="22">
        <f t="shared" si="9"/>
        <v>0</v>
      </c>
      <c r="Y815" s="22">
        <f t="shared" si="9"/>
        <v>0</v>
      </c>
      <c r="Z815" s="22">
        <f t="shared" si="9"/>
        <v>0</v>
      </c>
      <c r="AA815" s="22">
        <f t="shared" si="9"/>
        <v>0</v>
      </c>
      <c r="AB815" s="22">
        <f t="shared" si="9"/>
        <v>0</v>
      </c>
      <c r="AC815" s="22">
        <f t="shared" si="9"/>
        <v>0</v>
      </c>
      <c r="AD815" s="22">
        <f t="shared" si="9"/>
        <v>0</v>
      </c>
      <c r="AE815" s="22">
        <f t="shared" si="9"/>
        <v>0</v>
      </c>
      <c r="AF815" s="26">
        <f t="shared" si="4"/>
        <v>17.310126582278482</v>
      </c>
      <c r="AN815" s="21" t="s">
        <v>25</v>
      </c>
    </row>
    <row r="816" spans="1:40" s="21" customFormat="1" ht="11.4">
      <c r="A816" s="21" t="s">
        <v>104</v>
      </c>
      <c r="B816" s="22">
        <f t="shared" si="2"/>
        <v>17.599999999999998</v>
      </c>
      <c r="C816" s="22">
        <f t="shared" si="10"/>
        <v>1.4</v>
      </c>
      <c r="D816" s="22">
        <f t="shared" si="10"/>
        <v>15</v>
      </c>
      <c r="E816" s="22">
        <f t="shared" si="10"/>
        <v>0</v>
      </c>
      <c r="F816" s="22">
        <f t="shared" si="10"/>
        <v>1.2</v>
      </c>
      <c r="G816" s="22">
        <f t="shared" si="10"/>
        <v>0</v>
      </c>
      <c r="H816" s="22">
        <f t="shared" si="10"/>
        <v>0</v>
      </c>
      <c r="I816" s="22">
        <f t="shared" si="10"/>
        <v>0</v>
      </c>
      <c r="J816" s="22">
        <f t="shared" si="10"/>
        <v>0</v>
      </c>
      <c r="K816" s="22">
        <f t="shared" si="10"/>
        <v>0</v>
      </c>
      <c r="L816" s="22">
        <f t="shared" si="10"/>
        <v>0</v>
      </c>
      <c r="M816" s="22">
        <f t="shared" si="10"/>
        <v>0</v>
      </c>
      <c r="N816" s="22">
        <f t="shared" si="10"/>
        <v>0</v>
      </c>
      <c r="O816" s="21" t="s">
        <v>25</v>
      </c>
      <c r="P816" s="21" t="s">
        <v>104</v>
      </c>
      <c r="Q816" s="22">
        <f t="shared" si="9"/>
        <v>0</v>
      </c>
      <c r="R816" s="22">
        <f t="shared" si="9"/>
        <v>0.4</v>
      </c>
      <c r="S816" s="22">
        <f t="shared" si="9"/>
        <v>3</v>
      </c>
      <c r="T816" s="22">
        <f t="shared" si="9"/>
        <v>7.6</v>
      </c>
      <c r="U816" s="22">
        <f t="shared" si="9"/>
        <v>4.8</v>
      </c>
      <c r="V816" s="22">
        <f t="shared" si="9"/>
        <v>1.6</v>
      </c>
      <c r="W816" s="22">
        <f t="shared" si="9"/>
        <v>0.2</v>
      </c>
      <c r="X816" s="22">
        <f t="shared" si="9"/>
        <v>0</v>
      </c>
      <c r="Y816" s="22">
        <f t="shared" si="9"/>
        <v>0</v>
      </c>
      <c r="Z816" s="22">
        <f t="shared" si="9"/>
        <v>0</v>
      </c>
      <c r="AA816" s="22">
        <f t="shared" si="9"/>
        <v>0</v>
      </c>
      <c r="AB816" s="22">
        <f t="shared" si="9"/>
        <v>0</v>
      </c>
      <c r="AC816" s="22">
        <f t="shared" si="9"/>
        <v>0</v>
      </c>
      <c r="AD816" s="22">
        <f t="shared" si="9"/>
        <v>0</v>
      </c>
      <c r="AE816" s="22">
        <f t="shared" si="9"/>
        <v>0</v>
      </c>
      <c r="AF816" s="26">
        <f t="shared" si="4"/>
        <v>18.863636363636363</v>
      </c>
      <c r="AN816" s="21" t="s">
        <v>25</v>
      </c>
    </row>
    <row r="817" spans="1:40" s="21" customFormat="1" ht="11.4">
      <c r="A817" s="21" t="s">
        <v>105</v>
      </c>
      <c r="B817" s="22">
        <f t="shared" si="2"/>
        <v>17.399999999999999</v>
      </c>
      <c r="C817" s="22">
        <f t="shared" si="10"/>
        <v>0.8</v>
      </c>
      <c r="D817" s="22">
        <f t="shared" si="10"/>
        <v>14.6</v>
      </c>
      <c r="E817" s="22">
        <f t="shared" si="10"/>
        <v>0.2</v>
      </c>
      <c r="F817" s="22">
        <f t="shared" si="10"/>
        <v>1.4</v>
      </c>
      <c r="G817" s="22">
        <f t="shared" si="10"/>
        <v>0.4</v>
      </c>
      <c r="H817" s="22">
        <f t="shared" si="10"/>
        <v>0</v>
      </c>
      <c r="I817" s="22">
        <f t="shared" si="10"/>
        <v>0</v>
      </c>
      <c r="J817" s="22">
        <f t="shared" si="10"/>
        <v>0</v>
      </c>
      <c r="K817" s="22">
        <f t="shared" si="10"/>
        <v>0</v>
      </c>
      <c r="L817" s="22">
        <f t="shared" si="10"/>
        <v>0</v>
      </c>
      <c r="M817" s="22">
        <f t="shared" si="10"/>
        <v>0</v>
      </c>
      <c r="N817" s="22">
        <f t="shared" si="10"/>
        <v>0</v>
      </c>
      <c r="O817" s="21" t="s">
        <v>25</v>
      </c>
      <c r="P817" s="21" t="s">
        <v>105</v>
      </c>
      <c r="Q817" s="22">
        <f t="shared" si="9"/>
        <v>0</v>
      </c>
      <c r="R817" s="22">
        <f t="shared" si="9"/>
        <v>1</v>
      </c>
      <c r="S817" s="22">
        <f t="shared" si="9"/>
        <v>3.6</v>
      </c>
      <c r="T817" s="22">
        <f t="shared" si="9"/>
        <v>7.6</v>
      </c>
      <c r="U817" s="22">
        <f t="shared" si="9"/>
        <v>4.2</v>
      </c>
      <c r="V817" s="22">
        <f t="shared" si="9"/>
        <v>0.8</v>
      </c>
      <c r="W817" s="22">
        <f t="shared" si="9"/>
        <v>0.2</v>
      </c>
      <c r="X817" s="22">
        <f t="shared" si="9"/>
        <v>0</v>
      </c>
      <c r="Y817" s="22">
        <f t="shared" si="9"/>
        <v>0</v>
      </c>
      <c r="Z817" s="22">
        <f t="shared" si="9"/>
        <v>0</v>
      </c>
      <c r="AA817" s="22">
        <f t="shared" si="9"/>
        <v>0</v>
      </c>
      <c r="AB817" s="22">
        <f t="shared" si="9"/>
        <v>0</v>
      </c>
      <c r="AC817" s="22">
        <f t="shared" si="9"/>
        <v>0</v>
      </c>
      <c r="AD817" s="22">
        <f t="shared" si="9"/>
        <v>0</v>
      </c>
      <c r="AE817" s="22">
        <f t="shared" si="9"/>
        <v>0</v>
      </c>
      <c r="AF817" s="26">
        <f t="shared" si="4"/>
        <v>17.729885057471265</v>
      </c>
      <c r="AN817" s="21" t="s">
        <v>25</v>
      </c>
    </row>
    <row r="818" spans="1:40" s="21" customFormat="1" ht="11.4">
      <c r="A818" s="21" t="s">
        <v>106</v>
      </c>
      <c r="B818" s="22">
        <f t="shared" si="2"/>
        <v>23.4</v>
      </c>
      <c r="C818" s="22">
        <f t="shared" si="10"/>
        <v>1.2</v>
      </c>
      <c r="D818" s="22">
        <f t="shared" si="10"/>
        <v>21.2</v>
      </c>
      <c r="E818" s="22">
        <f t="shared" si="10"/>
        <v>0</v>
      </c>
      <c r="F818" s="22">
        <f t="shared" si="10"/>
        <v>1</v>
      </c>
      <c r="G818" s="22">
        <f t="shared" si="10"/>
        <v>0</v>
      </c>
      <c r="H818" s="22">
        <f t="shared" si="10"/>
        <v>0</v>
      </c>
      <c r="I818" s="22">
        <f t="shared" si="10"/>
        <v>0</v>
      </c>
      <c r="J818" s="22">
        <f t="shared" si="10"/>
        <v>0</v>
      </c>
      <c r="K818" s="22">
        <f t="shared" si="10"/>
        <v>0</v>
      </c>
      <c r="L818" s="22">
        <f t="shared" si="10"/>
        <v>0</v>
      </c>
      <c r="M818" s="22">
        <f t="shared" si="10"/>
        <v>0</v>
      </c>
      <c r="N818" s="22">
        <f t="shared" si="10"/>
        <v>0</v>
      </c>
      <c r="O818" s="21" t="s">
        <v>25</v>
      </c>
      <c r="P818" s="21" t="s">
        <v>106</v>
      </c>
      <c r="Q818" s="22">
        <f t="shared" si="9"/>
        <v>0</v>
      </c>
      <c r="R818" s="22">
        <f t="shared" si="9"/>
        <v>0.4</v>
      </c>
      <c r="S818" s="22">
        <f t="shared" si="9"/>
        <v>6.2</v>
      </c>
      <c r="T818" s="22">
        <f t="shared" si="9"/>
        <v>12.2</v>
      </c>
      <c r="U818" s="22">
        <f t="shared" si="9"/>
        <v>4.2</v>
      </c>
      <c r="V818" s="22">
        <f t="shared" si="9"/>
        <v>0.4</v>
      </c>
      <c r="W818" s="22">
        <f t="shared" si="9"/>
        <v>0</v>
      </c>
      <c r="X818" s="22">
        <f t="shared" si="9"/>
        <v>0</v>
      </c>
      <c r="Y818" s="22">
        <f t="shared" si="9"/>
        <v>0</v>
      </c>
      <c r="Z818" s="22">
        <f t="shared" si="9"/>
        <v>0</v>
      </c>
      <c r="AA818" s="22">
        <f t="shared" si="9"/>
        <v>0</v>
      </c>
      <c r="AB818" s="22">
        <f t="shared" si="9"/>
        <v>0</v>
      </c>
      <c r="AC818" s="22">
        <f t="shared" si="9"/>
        <v>0</v>
      </c>
      <c r="AD818" s="22">
        <f t="shared" si="9"/>
        <v>0</v>
      </c>
      <c r="AE818" s="22">
        <f t="shared" si="9"/>
        <v>0</v>
      </c>
      <c r="AF818" s="26">
        <f t="shared" si="4"/>
        <v>17.072649572649574</v>
      </c>
      <c r="AN818" s="21" t="s">
        <v>25</v>
      </c>
    </row>
    <row r="819" spans="1:40" s="21" customFormat="1" ht="11.4">
      <c r="A819" s="21" t="s">
        <v>107</v>
      </c>
      <c r="B819" s="22">
        <f t="shared" si="2"/>
        <v>20.8</v>
      </c>
      <c r="C819" s="22">
        <f t="shared" si="10"/>
        <v>0.2</v>
      </c>
      <c r="D819" s="22">
        <f t="shared" si="10"/>
        <v>17.600000000000001</v>
      </c>
      <c r="E819" s="22">
        <f t="shared" si="10"/>
        <v>0</v>
      </c>
      <c r="F819" s="22">
        <f t="shared" si="10"/>
        <v>2.6</v>
      </c>
      <c r="G819" s="22">
        <f t="shared" si="10"/>
        <v>0.4</v>
      </c>
      <c r="H819" s="22">
        <f t="shared" si="10"/>
        <v>0</v>
      </c>
      <c r="I819" s="22">
        <f t="shared" si="10"/>
        <v>0</v>
      </c>
      <c r="J819" s="22">
        <f t="shared" si="10"/>
        <v>0</v>
      </c>
      <c r="K819" s="22">
        <f t="shared" si="10"/>
        <v>0</v>
      </c>
      <c r="L819" s="22">
        <f t="shared" si="10"/>
        <v>0</v>
      </c>
      <c r="M819" s="22">
        <f t="shared" si="10"/>
        <v>0</v>
      </c>
      <c r="N819" s="22">
        <f t="shared" si="10"/>
        <v>0</v>
      </c>
      <c r="O819" s="21" t="s">
        <v>25</v>
      </c>
      <c r="P819" s="21" t="s">
        <v>107</v>
      </c>
      <c r="Q819" s="22">
        <f t="shared" si="9"/>
        <v>0</v>
      </c>
      <c r="R819" s="22">
        <f t="shared" si="9"/>
        <v>1.4</v>
      </c>
      <c r="S819" s="22">
        <f t="shared" si="9"/>
        <v>3.8</v>
      </c>
      <c r="T819" s="22">
        <f t="shared" si="9"/>
        <v>10.8</v>
      </c>
      <c r="U819" s="22">
        <f t="shared" si="9"/>
        <v>4.2</v>
      </c>
      <c r="V819" s="22">
        <f t="shared" si="9"/>
        <v>0.6</v>
      </c>
      <c r="W819" s="22">
        <f t="shared" si="9"/>
        <v>0</v>
      </c>
      <c r="X819" s="22">
        <f t="shared" si="9"/>
        <v>0</v>
      </c>
      <c r="Y819" s="22">
        <f t="shared" si="9"/>
        <v>0</v>
      </c>
      <c r="Z819" s="22">
        <f t="shared" si="9"/>
        <v>0</v>
      </c>
      <c r="AA819" s="22">
        <f t="shared" si="9"/>
        <v>0</v>
      </c>
      <c r="AB819" s="22">
        <f t="shared" si="9"/>
        <v>0</v>
      </c>
      <c r="AC819" s="22">
        <f t="shared" si="9"/>
        <v>0</v>
      </c>
      <c r="AD819" s="22">
        <f t="shared" si="9"/>
        <v>0</v>
      </c>
      <c r="AE819" s="22">
        <f t="shared" si="9"/>
        <v>0</v>
      </c>
      <c r="AF819" s="26">
        <f t="shared" si="4"/>
        <v>17.21153846153846</v>
      </c>
      <c r="AN819" s="21" t="s">
        <v>25</v>
      </c>
    </row>
    <row r="820" spans="1:40" s="21" customFormat="1" ht="11.4">
      <c r="A820" s="21" t="s">
        <v>108</v>
      </c>
      <c r="B820" s="22">
        <f t="shared" si="2"/>
        <v>18</v>
      </c>
      <c r="C820" s="22">
        <f t="shared" si="10"/>
        <v>0.6</v>
      </c>
      <c r="D820" s="22">
        <f t="shared" si="10"/>
        <v>15.6</v>
      </c>
      <c r="E820" s="22">
        <f t="shared" si="10"/>
        <v>0</v>
      </c>
      <c r="F820" s="22">
        <f t="shared" si="10"/>
        <v>1.8</v>
      </c>
      <c r="G820" s="22">
        <f t="shared" si="10"/>
        <v>0</v>
      </c>
      <c r="H820" s="22">
        <f t="shared" si="10"/>
        <v>0</v>
      </c>
      <c r="I820" s="22">
        <f t="shared" si="10"/>
        <v>0</v>
      </c>
      <c r="J820" s="22">
        <f t="shared" si="10"/>
        <v>0</v>
      </c>
      <c r="K820" s="22">
        <f t="shared" si="10"/>
        <v>0</v>
      </c>
      <c r="L820" s="22">
        <f t="shared" si="10"/>
        <v>0</v>
      </c>
      <c r="M820" s="22">
        <f t="shared" si="10"/>
        <v>0</v>
      </c>
      <c r="N820" s="22">
        <f t="shared" si="10"/>
        <v>0</v>
      </c>
      <c r="O820" s="21" t="s">
        <v>25</v>
      </c>
      <c r="P820" s="21" t="s">
        <v>108</v>
      </c>
      <c r="Q820" s="22">
        <f t="shared" si="9"/>
        <v>0</v>
      </c>
      <c r="R820" s="22">
        <f t="shared" si="9"/>
        <v>1.4</v>
      </c>
      <c r="S820" s="22">
        <f t="shared" si="9"/>
        <v>4.4000000000000004</v>
      </c>
      <c r="T820" s="22">
        <f t="shared" si="9"/>
        <v>8</v>
      </c>
      <c r="U820" s="22">
        <f t="shared" si="9"/>
        <v>4</v>
      </c>
      <c r="V820" s="22">
        <f t="shared" si="9"/>
        <v>0.2</v>
      </c>
      <c r="W820" s="22">
        <f t="shared" si="9"/>
        <v>0</v>
      </c>
      <c r="X820" s="22">
        <f t="shared" si="9"/>
        <v>0</v>
      </c>
      <c r="Y820" s="22">
        <f t="shared" si="9"/>
        <v>0</v>
      </c>
      <c r="Z820" s="22">
        <f t="shared" si="9"/>
        <v>0</v>
      </c>
      <c r="AA820" s="22">
        <f t="shared" si="9"/>
        <v>0</v>
      </c>
      <c r="AB820" s="22">
        <f t="shared" si="9"/>
        <v>0</v>
      </c>
      <c r="AC820" s="22">
        <f t="shared" si="9"/>
        <v>0</v>
      </c>
      <c r="AD820" s="22">
        <f t="shared" si="9"/>
        <v>0</v>
      </c>
      <c r="AE820" s="22">
        <f t="shared" si="9"/>
        <v>0</v>
      </c>
      <c r="AF820" s="26">
        <f t="shared" si="4"/>
        <v>16.722222222222221</v>
      </c>
      <c r="AN820" s="21" t="s">
        <v>25</v>
      </c>
    </row>
    <row r="821" spans="1:40" s="21" customFormat="1" ht="11.4">
      <c r="A821" s="21" t="s">
        <v>109</v>
      </c>
      <c r="B821" s="22">
        <f t="shared" si="2"/>
        <v>16</v>
      </c>
      <c r="C821" s="22">
        <f t="shared" si="10"/>
        <v>0.6</v>
      </c>
      <c r="D821" s="22">
        <f t="shared" si="10"/>
        <v>13.4</v>
      </c>
      <c r="E821" s="22">
        <f t="shared" si="10"/>
        <v>0</v>
      </c>
      <c r="F821" s="22">
        <f t="shared" si="10"/>
        <v>1.8</v>
      </c>
      <c r="G821" s="22">
        <f t="shared" si="10"/>
        <v>0.2</v>
      </c>
      <c r="H821" s="22">
        <f t="shared" si="10"/>
        <v>0</v>
      </c>
      <c r="I821" s="22">
        <f t="shared" si="10"/>
        <v>0</v>
      </c>
      <c r="J821" s="22">
        <f t="shared" si="10"/>
        <v>0</v>
      </c>
      <c r="K821" s="22">
        <f t="shared" si="10"/>
        <v>0</v>
      </c>
      <c r="L821" s="22">
        <f t="shared" si="10"/>
        <v>0</v>
      </c>
      <c r="M821" s="22">
        <f t="shared" si="10"/>
        <v>0</v>
      </c>
      <c r="N821" s="22">
        <f t="shared" si="10"/>
        <v>0</v>
      </c>
      <c r="O821" s="21" t="s">
        <v>25</v>
      </c>
      <c r="P821" s="21" t="s">
        <v>109</v>
      </c>
      <c r="Q821" s="22">
        <f t="shared" si="9"/>
        <v>0</v>
      </c>
      <c r="R821" s="22">
        <f t="shared" si="9"/>
        <v>1</v>
      </c>
      <c r="S821" s="22">
        <f t="shared" si="9"/>
        <v>4.2</v>
      </c>
      <c r="T821" s="22">
        <f t="shared" si="9"/>
        <v>6.6</v>
      </c>
      <c r="U821" s="22">
        <f t="shared" si="9"/>
        <v>3.6</v>
      </c>
      <c r="V821" s="22">
        <f t="shared" si="9"/>
        <v>0.6</v>
      </c>
      <c r="W821" s="22">
        <f t="shared" si="9"/>
        <v>0</v>
      </c>
      <c r="X821" s="22">
        <f t="shared" si="9"/>
        <v>0</v>
      </c>
      <c r="Y821" s="22">
        <f t="shared" si="9"/>
        <v>0</v>
      </c>
      <c r="Z821" s="22">
        <f t="shared" si="9"/>
        <v>0</v>
      </c>
      <c r="AA821" s="22">
        <f t="shared" si="9"/>
        <v>0</v>
      </c>
      <c r="AB821" s="22">
        <f t="shared" si="9"/>
        <v>0</v>
      </c>
      <c r="AC821" s="22">
        <f t="shared" si="9"/>
        <v>0</v>
      </c>
      <c r="AD821" s="22">
        <f t="shared" si="9"/>
        <v>0</v>
      </c>
      <c r="AE821" s="22">
        <f t="shared" si="9"/>
        <v>0</v>
      </c>
      <c r="AF821" s="26">
        <f t="shared" si="4"/>
        <v>17.0625</v>
      </c>
      <c r="AN821" s="21" t="s">
        <v>25</v>
      </c>
    </row>
    <row r="822" spans="1:40" s="21" customFormat="1" ht="11.4">
      <c r="A822" s="21" t="s">
        <v>110</v>
      </c>
      <c r="B822" s="22">
        <f t="shared" si="2"/>
        <v>16.8</v>
      </c>
      <c r="C822" s="22">
        <f t="shared" si="10"/>
        <v>0.2</v>
      </c>
      <c r="D822" s="22">
        <f t="shared" si="10"/>
        <v>13.8</v>
      </c>
      <c r="E822" s="22">
        <f t="shared" si="10"/>
        <v>0</v>
      </c>
      <c r="F822" s="22">
        <f t="shared" si="10"/>
        <v>2.8</v>
      </c>
      <c r="G822" s="22">
        <f t="shared" si="10"/>
        <v>0</v>
      </c>
      <c r="H822" s="22">
        <f t="shared" si="10"/>
        <v>0</v>
      </c>
      <c r="I822" s="22">
        <f t="shared" si="10"/>
        <v>0</v>
      </c>
      <c r="J822" s="22">
        <f t="shared" si="10"/>
        <v>0</v>
      </c>
      <c r="K822" s="22">
        <f t="shared" si="10"/>
        <v>0</v>
      </c>
      <c r="L822" s="22">
        <f t="shared" si="10"/>
        <v>0</v>
      </c>
      <c r="M822" s="22">
        <f t="shared" si="10"/>
        <v>0</v>
      </c>
      <c r="N822" s="22">
        <f t="shared" si="10"/>
        <v>0</v>
      </c>
      <c r="O822" s="21" t="s">
        <v>25</v>
      </c>
      <c r="P822" s="21" t="s">
        <v>110</v>
      </c>
      <c r="Q822" s="22">
        <f t="shared" si="9"/>
        <v>0</v>
      </c>
      <c r="R822" s="22">
        <f t="shared" si="9"/>
        <v>1.2</v>
      </c>
      <c r="S822" s="22">
        <f t="shared" si="9"/>
        <v>4.8</v>
      </c>
      <c r="T822" s="22">
        <f t="shared" si="9"/>
        <v>6.2</v>
      </c>
      <c r="U822" s="22">
        <f t="shared" si="9"/>
        <v>4.2</v>
      </c>
      <c r="V822" s="22">
        <f t="shared" si="9"/>
        <v>0.4</v>
      </c>
      <c r="W822" s="22">
        <f t="shared" si="9"/>
        <v>0</v>
      </c>
      <c r="X822" s="22">
        <f t="shared" si="9"/>
        <v>0</v>
      </c>
      <c r="Y822" s="22">
        <f t="shared" si="9"/>
        <v>0</v>
      </c>
      <c r="Z822" s="22">
        <f t="shared" si="9"/>
        <v>0</v>
      </c>
      <c r="AA822" s="22">
        <f t="shared" si="9"/>
        <v>0</v>
      </c>
      <c r="AB822" s="22">
        <f t="shared" si="9"/>
        <v>0</v>
      </c>
      <c r="AC822" s="22">
        <f t="shared" si="9"/>
        <v>0</v>
      </c>
      <c r="AD822" s="22">
        <f t="shared" si="9"/>
        <v>0</v>
      </c>
      <c r="AE822" s="22">
        <f t="shared" si="9"/>
        <v>0</v>
      </c>
      <c r="AF822" s="26">
        <f t="shared" si="4"/>
        <v>16.845238095238098</v>
      </c>
      <c r="AN822" s="21" t="s">
        <v>25</v>
      </c>
    </row>
    <row r="823" spans="1:40" s="21" customFormat="1" ht="11.4">
      <c r="A823" s="21" t="s">
        <v>111</v>
      </c>
      <c r="B823" s="22">
        <f t="shared" si="2"/>
        <v>17.8</v>
      </c>
      <c r="C823" s="22">
        <f t="shared" si="10"/>
        <v>1</v>
      </c>
      <c r="D823" s="22">
        <f t="shared" si="10"/>
        <v>15</v>
      </c>
      <c r="E823" s="22">
        <f t="shared" si="10"/>
        <v>0</v>
      </c>
      <c r="F823" s="22">
        <f t="shared" si="10"/>
        <v>1.6</v>
      </c>
      <c r="G823" s="22">
        <f t="shared" si="10"/>
        <v>0.2</v>
      </c>
      <c r="H823" s="22">
        <f t="shared" si="10"/>
        <v>0</v>
      </c>
      <c r="I823" s="22">
        <f t="shared" si="10"/>
        <v>0</v>
      </c>
      <c r="J823" s="22">
        <f t="shared" si="10"/>
        <v>0</v>
      </c>
      <c r="K823" s="22">
        <f t="shared" si="10"/>
        <v>0</v>
      </c>
      <c r="L823" s="22">
        <f t="shared" si="10"/>
        <v>0</v>
      </c>
      <c r="M823" s="22">
        <f t="shared" si="10"/>
        <v>0</v>
      </c>
      <c r="N823" s="22">
        <f t="shared" si="10"/>
        <v>0</v>
      </c>
      <c r="O823" s="21" t="s">
        <v>25</v>
      </c>
      <c r="P823" s="21" t="s">
        <v>111</v>
      </c>
      <c r="Q823" s="22">
        <f t="shared" si="9"/>
        <v>0</v>
      </c>
      <c r="R823" s="22">
        <f t="shared" si="9"/>
        <v>1.6</v>
      </c>
      <c r="S823" s="22">
        <f t="shared" si="9"/>
        <v>6.4</v>
      </c>
      <c r="T823" s="22">
        <f t="shared" si="9"/>
        <v>7.2</v>
      </c>
      <c r="U823" s="22">
        <f t="shared" si="9"/>
        <v>2.2000000000000002</v>
      </c>
      <c r="V823" s="22">
        <f t="shared" si="9"/>
        <v>0.4</v>
      </c>
      <c r="W823" s="22">
        <f t="shared" si="9"/>
        <v>0</v>
      </c>
      <c r="X823" s="22">
        <f t="shared" si="9"/>
        <v>0</v>
      </c>
      <c r="Y823" s="22">
        <f t="shared" si="9"/>
        <v>0</v>
      </c>
      <c r="Z823" s="22">
        <f t="shared" si="9"/>
        <v>0</v>
      </c>
      <c r="AA823" s="22">
        <f t="shared" si="9"/>
        <v>0</v>
      </c>
      <c r="AB823" s="22">
        <f t="shared" si="9"/>
        <v>0</v>
      </c>
      <c r="AC823" s="22">
        <f t="shared" si="9"/>
        <v>0</v>
      </c>
      <c r="AD823" s="22">
        <f t="shared" si="9"/>
        <v>0</v>
      </c>
      <c r="AE823" s="22">
        <f t="shared" si="9"/>
        <v>0</v>
      </c>
      <c r="AF823" s="26">
        <f t="shared" si="4"/>
        <v>15.646067415730339</v>
      </c>
      <c r="AN823" s="21" t="s">
        <v>25</v>
      </c>
    </row>
    <row r="824" spans="1:40" s="21" customFormat="1" ht="11.4">
      <c r="A824" s="21" t="s">
        <v>112</v>
      </c>
      <c r="B824" s="22">
        <f t="shared" si="2"/>
        <v>25.4</v>
      </c>
      <c r="C824" s="22">
        <f t="shared" si="10"/>
        <v>1.2</v>
      </c>
      <c r="D824" s="22">
        <f t="shared" si="10"/>
        <v>22</v>
      </c>
      <c r="E824" s="22">
        <f t="shared" si="10"/>
        <v>0</v>
      </c>
      <c r="F824" s="22">
        <f t="shared" si="10"/>
        <v>1.8</v>
      </c>
      <c r="G824" s="22">
        <f t="shared" si="10"/>
        <v>0.4</v>
      </c>
      <c r="H824" s="22">
        <f t="shared" si="10"/>
        <v>0</v>
      </c>
      <c r="I824" s="22">
        <f t="shared" si="10"/>
        <v>0</v>
      </c>
      <c r="J824" s="22">
        <f t="shared" si="10"/>
        <v>0</v>
      </c>
      <c r="K824" s="22">
        <f t="shared" si="10"/>
        <v>0</v>
      </c>
      <c r="L824" s="22">
        <f t="shared" si="10"/>
        <v>0</v>
      </c>
      <c r="M824" s="22">
        <f t="shared" si="10"/>
        <v>0</v>
      </c>
      <c r="N824" s="22">
        <f t="shared" si="10"/>
        <v>0</v>
      </c>
      <c r="O824" s="21" t="s">
        <v>25</v>
      </c>
      <c r="P824" s="21" t="s">
        <v>112</v>
      </c>
      <c r="Q824" s="22">
        <f t="shared" si="9"/>
        <v>0</v>
      </c>
      <c r="R824" s="22">
        <f t="shared" si="9"/>
        <v>1.6</v>
      </c>
      <c r="S824" s="22">
        <f t="shared" si="9"/>
        <v>8.1999999999999993</v>
      </c>
      <c r="T824" s="22">
        <f t="shared" si="9"/>
        <v>10.4</v>
      </c>
      <c r="U824" s="22">
        <f t="shared" si="9"/>
        <v>4.2</v>
      </c>
      <c r="V824" s="22">
        <f t="shared" si="9"/>
        <v>1</v>
      </c>
      <c r="W824" s="22">
        <f t="shared" si="9"/>
        <v>0</v>
      </c>
      <c r="X824" s="22">
        <f t="shared" si="9"/>
        <v>0</v>
      </c>
      <c r="Y824" s="22">
        <f t="shared" si="9"/>
        <v>0</v>
      </c>
      <c r="Z824" s="22">
        <f t="shared" si="9"/>
        <v>0</v>
      </c>
      <c r="AA824" s="22">
        <f t="shared" si="9"/>
        <v>0</v>
      </c>
      <c r="AB824" s="22">
        <f t="shared" si="9"/>
        <v>0</v>
      </c>
      <c r="AC824" s="22">
        <f t="shared" si="9"/>
        <v>0</v>
      </c>
      <c r="AD824" s="22">
        <f t="shared" si="9"/>
        <v>0</v>
      </c>
      <c r="AE824" s="22">
        <f t="shared" si="9"/>
        <v>0</v>
      </c>
      <c r="AF824" s="26">
        <f t="shared" si="4"/>
        <v>16.476377952755907</v>
      </c>
      <c r="AN824" s="21" t="s">
        <v>25</v>
      </c>
    </row>
    <row r="825" spans="1:40" s="21" customFormat="1" ht="11.4">
      <c r="A825" s="21" t="s">
        <v>113</v>
      </c>
      <c r="B825" s="22">
        <f t="shared" si="2"/>
        <v>28.199999999999996</v>
      </c>
      <c r="C825" s="22">
        <f t="shared" si="10"/>
        <v>0.8</v>
      </c>
      <c r="D825" s="22">
        <f t="shared" si="10"/>
        <v>23.4</v>
      </c>
      <c r="E825" s="22">
        <f t="shared" si="10"/>
        <v>0.2</v>
      </c>
      <c r="F825" s="22">
        <f t="shared" si="10"/>
        <v>3.4</v>
      </c>
      <c r="G825" s="22">
        <f t="shared" si="10"/>
        <v>0.4</v>
      </c>
      <c r="H825" s="22">
        <f t="shared" si="10"/>
        <v>0</v>
      </c>
      <c r="I825" s="22">
        <f t="shared" si="10"/>
        <v>0</v>
      </c>
      <c r="J825" s="22">
        <f t="shared" si="10"/>
        <v>0</v>
      </c>
      <c r="K825" s="22">
        <f t="shared" si="10"/>
        <v>0</v>
      </c>
      <c r="L825" s="22">
        <f t="shared" si="10"/>
        <v>0</v>
      </c>
      <c r="M825" s="22">
        <f t="shared" si="10"/>
        <v>0</v>
      </c>
      <c r="N825" s="22">
        <f t="shared" si="10"/>
        <v>0</v>
      </c>
      <c r="O825" s="21" t="s">
        <v>25</v>
      </c>
      <c r="P825" s="21" t="s">
        <v>113</v>
      </c>
      <c r="Q825" s="22">
        <f t="shared" si="9"/>
        <v>0</v>
      </c>
      <c r="R825" s="22">
        <f t="shared" si="9"/>
        <v>3</v>
      </c>
      <c r="S825" s="22">
        <f t="shared" si="9"/>
        <v>7.2</v>
      </c>
      <c r="T825" s="22">
        <f t="shared" si="9"/>
        <v>12.4</v>
      </c>
      <c r="U825" s="22">
        <f t="shared" si="9"/>
        <v>4.8</v>
      </c>
      <c r="V825" s="22">
        <f t="shared" si="9"/>
        <v>0.8</v>
      </c>
      <c r="W825" s="22">
        <f t="shared" si="9"/>
        <v>0</v>
      </c>
      <c r="X825" s="22">
        <f t="shared" si="9"/>
        <v>0</v>
      </c>
      <c r="Y825" s="22">
        <f t="shared" si="9"/>
        <v>0</v>
      </c>
      <c r="Z825" s="22">
        <f t="shared" si="9"/>
        <v>0</v>
      </c>
      <c r="AA825" s="22">
        <f t="shared" si="9"/>
        <v>0</v>
      </c>
      <c r="AB825" s="22">
        <f t="shared" si="9"/>
        <v>0</v>
      </c>
      <c r="AC825" s="22">
        <f t="shared" si="9"/>
        <v>0</v>
      </c>
      <c r="AD825" s="22">
        <f t="shared" si="9"/>
        <v>0</v>
      </c>
      <c r="AE825" s="22">
        <f t="shared" si="9"/>
        <v>0</v>
      </c>
      <c r="AF825" s="26">
        <f t="shared" si="4"/>
        <v>16.294326241134751</v>
      </c>
      <c r="AN825" s="21" t="s">
        <v>25</v>
      </c>
    </row>
    <row r="826" spans="1:40" s="21" customFormat="1" ht="11.4">
      <c r="A826" s="21" t="s">
        <v>114</v>
      </c>
      <c r="B826" s="22">
        <f t="shared" si="2"/>
        <v>34.200000000000003</v>
      </c>
      <c r="C826" s="22">
        <f t="shared" si="10"/>
        <v>0.6</v>
      </c>
      <c r="D826" s="22">
        <f t="shared" si="10"/>
        <v>28.8</v>
      </c>
      <c r="E826" s="22">
        <f t="shared" si="10"/>
        <v>0.2</v>
      </c>
      <c r="F826" s="22">
        <f t="shared" si="10"/>
        <v>4.4000000000000004</v>
      </c>
      <c r="G826" s="22">
        <f t="shared" si="10"/>
        <v>0.2</v>
      </c>
      <c r="H826" s="22">
        <f t="shared" si="10"/>
        <v>0</v>
      </c>
      <c r="I826" s="22">
        <f t="shared" si="10"/>
        <v>0</v>
      </c>
      <c r="J826" s="22">
        <f t="shared" si="10"/>
        <v>0</v>
      </c>
      <c r="K826" s="22">
        <f t="shared" si="10"/>
        <v>0</v>
      </c>
      <c r="L826" s="22">
        <f t="shared" si="10"/>
        <v>0</v>
      </c>
      <c r="M826" s="22">
        <f t="shared" si="10"/>
        <v>0</v>
      </c>
      <c r="N826" s="22">
        <f t="shared" si="10"/>
        <v>0</v>
      </c>
      <c r="O826" s="21" t="s">
        <v>25</v>
      </c>
      <c r="P826" s="21" t="s">
        <v>114</v>
      </c>
      <c r="Q826" s="22">
        <f t="shared" si="9"/>
        <v>0</v>
      </c>
      <c r="R826" s="22">
        <f t="shared" si="9"/>
        <v>1</v>
      </c>
      <c r="S826" s="22">
        <f t="shared" si="9"/>
        <v>10.4</v>
      </c>
      <c r="T826" s="22">
        <f t="shared" si="9"/>
        <v>16.2</v>
      </c>
      <c r="U826" s="22">
        <f t="shared" si="9"/>
        <v>5</v>
      </c>
      <c r="V826" s="22">
        <f t="shared" si="9"/>
        <v>1.2</v>
      </c>
      <c r="W826" s="22">
        <f t="shared" si="9"/>
        <v>0.4</v>
      </c>
      <c r="X826" s="22">
        <f t="shared" si="9"/>
        <v>0</v>
      </c>
      <c r="Y826" s="22">
        <f t="shared" si="9"/>
        <v>0</v>
      </c>
      <c r="Z826" s="22">
        <f t="shared" si="9"/>
        <v>0</v>
      </c>
      <c r="AA826" s="22">
        <f t="shared" si="9"/>
        <v>0</v>
      </c>
      <c r="AB826" s="22">
        <f t="shared" si="9"/>
        <v>0</v>
      </c>
      <c r="AC826" s="22">
        <f t="shared" si="9"/>
        <v>0</v>
      </c>
      <c r="AD826" s="22">
        <f t="shared" si="9"/>
        <v>0</v>
      </c>
      <c r="AE826" s="22">
        <f t="shared" si="9"/>
        <v>0</v>
      </c>
      <c r="AF826" s="26">
        <f t="shared" si="4"/>
        <v>16.944444444444443</v>
      </c>
      <c r="AN826" s="21" t="s">
        <v>25</v>
      </c>
    </row>
    <row r="827" spans="1:40" s="21" customFormat="1" ht="11.4">
      <c r="A827" s="21" t="s">
        <v>115</v>
      </c>
      <c r="B827" s="22">
        <f t="shared" si="2"/>
        <v>29.2</v>
      </c>
      <c r="C827" s="22">
        <f t="shared" si="10"/>
        <v>1.2</v>
      </c>
      <c r="D827" s="22">
        <f t="shared" si="10"/>
        <v>24.8</v>
      </c>
      <c r="E827" s="22">
        <f t="shared" si="10"/>
        <v>0.2</v>
      </c>
      <c r="F827" s="22">
        <f t="shared" si="10"/>
        <v>2.8</v>
      </c>
      <c r="G827" s="22">
        <f t="shared" si="10"/>
        <v>0.2</v>
      </c>
      <c r="H827" s="22">
        <f t="shared" si="10"/>
        <v>0</v>
      </c>
      <c r="I827" s="22">
        <f t="shared" si="10"/>
        <v>0</v>
      </c>
      <c r="J827" s="22">
        <f t="shared" si="10"/>
        <v>0</v>
      </c>
      <c r="K827" s="22">
        <f t="shared" si="10"/>
        <v>0</v>
      </c>
      <c r="L827" s="22">
        <f t="shared" si="10"/>
        <v>0</v>
      </c>
      <c r="M827" s="22">
        <f t="shared" si="10"/>
        <v>0</v>
      </c>
      <c r="N827" s="22">
        <f t="shared" si="10"/>
        <v>0</v>
      </c>
      <c r="O827" s="21" t="s">
        <v>25</v>
      </c>
      <c r="P827" s="21" t="s">
        <v>115</v>
      </c>
      <c r="Q827" s="22">
        <f t="shared" ref="Q827:AE842" si="11">AVERAGE(Q78,Q185,Q292,Q399,Q506)</f>
        <v>0</v>
      </c>
      <c r="R827" s="22">
        <f t="shared" si="11"/>
        <v>1.8</v>
      </c>
      <c r="S827" s="22">
        <f t="shared" si="11"/>
        <v>6</v>
      </c>
      <c r="T827" s="22">
        <f t="shared" si="11"/>
        <v>13</v>
      </c>
      <c r="U827" s="22">
        <f t="shared" si="11"/>
        <v>6.6</v>
      </c>
      <c r="V827" s="22">
        <f t="shared" si="11"/>
        <v>1.4</v>
      </c>
      <c r="W827" s="22">
        <f t="shared" si="11"/>
        <v>0.4</v>
      </c>
      <c r="X827" s="22">
        <f t="shared" si="11"/>
        <v>0</v>
      </c>
      <c r="Y827" s="22">
        <f t="shared" si="11"/>
        <v>0</v>
      </c>
      <c r="Z827" s="22">
        <f t="shared" si="11"/>
        <v>0</v>
      </c>
      <c r="AA827" s="22">
        <f t="shared" si="11"/>
        <v>0</v>
      </c>
      <c r="AB827" s="22">
        <f t="shared" si="11"/>
        <v>0</v>
      </c>
      <c r="AC827" s="22">
        <f t="shared" si="11"/>
        <v>0</v>
      </c>
      <c r="AD827" s="22">
        <f t="shared" si="11"/>
        <v>0</v>
      </c>
      <c r="AE827" s="22">
        <f t="shared" si="11"/>
        <v>0</v>
      </c>
      <c r="AF827" s="26">
        <f t="shared" si="4"/>
        <v>17.671232876712331</v>
      </c>
      <c r="AN827" s="21" t="s">
        <v>25</v>
      </c>
    </row>
    <row r="828" spans="1:40" s="21" customFormat="1" ht="11.4">
      <c r="A828" s="21" t="s">
        <v>116</v>
      </c>
      <c r="B828" s="22">
        <f t="shared" ref="B828:B858" si="12">SUM(C828:N828)</f>
        <v>28.2</v>
      </c>
      <c r="C828" s="22">
        <f t="shared" ref="C828:N843" si="13">AVERAGE(C79,C186,C293,C400,C507)</f>
        <v>0.8</v>
      </c>
      <c r="D828" s="22">
        <f t="shared" si="13"/>
        <v>25.2</v>
      </c>
      <c r="E828" s="22">
        <f t="shared" si="13"/>
        <v>0</v>
      </c>
      <c r="F828" s="22">
        <f t="shared" si="13"/>
        <v>2.2000000000000002</v>
      </c>
      <c r="G828" s="22">
        <f t="shared" si="13"/>
        <v>0</v>
      </c>
      <c r="H828" s="22">
        <f t="shared" si="13"/>
        <v>0</v>
      </c>
      <c r="I828" s="22">
        <f t="shared" si="13"/>
        <v>0</v>
      </c>
      <c r="J828" s="22">
        <f t="shared" si="13"/>
        <v>0</v>
      </c>
      <c r="K828" s="22">
        <f t="shared" si="13"/>
        <v>0</v>
      </c>
      <c r="L828" s="22">
        <f t="shared" si="13"/>
        <v>0</v>
      </c>
      <c r="M828" s="22">
        <f t="shared" si="13"/>
        <v>0</v>
      </c>
      <c r="N828" s="22">
        <f t="shared" si="13"/>
        <v>0</v>
      </c>
      <c r="O828" s="21" t="s">
        <v>25</v>
      </c>
      <c r="P828" s="21" t="s">
        <v>116</v>
      </c>
      <c r="Q828" s="22">
        <f t="shared" si="11"/>
        <v>0</v>
      </c>
      <c r="R828" s="22">
        <f t="shared" si="11"/>
        <v>0.8</v>
      </c>
      <c r="S828" s="22">
        <f t="shared" si="11"/>
        <v>6.6</v>
      </c>
      <c r="T828" s="22">
        <f t="shared" si="11"/>
        <v>14</v>
      </c>
      <c r="U828" s="22">
        <f t="shared" si="11"/>
        <v>5.2</v>
      </c>
      <c r="V828" s="22">
        <f t="shared" si="11"/>
        <v>1.6</v>
      </c>
      <c r="W828" s="22">
        <f t="shared" si="11"/>
        <v>0</v>
      </c>
      <c r="X828" s="22">
        <f t="shared" si="11"/>
        <v>0</v>
      </c>
      <c r="Y828" s="22">
        <f t="shared" si="11"/>
        <v>0</v>
      </c>
      <c r="Z828" s="22">
        <f t="shared" si="11"/>
        <v>0</v>
      </c>
      <c r="AA828" s="22">
        <f t="shared" si="11"/>
        <v>0</v>
      </c>
      <c r="AB828" s="22">
        <f t="shared" si="11"/>
        <v>0</v>
      </c>
      <c r="AC828" s="22">
        <f t="shared" si="11"/>
        <v>0</v>
      </c>
      <c r="AD828" s="22">
        <f t="shared" si="11"/>
        <v>0</v>
      </c>
      <c r="AE828" s="22">
        <f t="shared" si="11"/>
        <v>0</v>
      </c>
      <c r="AF828" s="26">
        <f t="shared" ref="AF828:AF862" si="14">(2.5*$Q828+7.5*$R828+12.5*$S828+17.5*$T828+22.5*$U828+27.5*$V828+32.5*$W828+37.5*$X828+42.5*$Y828+47.5*$Z828+52.5*$AA828+57.5*$AB828+62.5*$AC828+67.5*$AD828+$AE828*72.5)/SUM(Q828:AE828)</f>
        <v>17.535460992907801</v>
      </c>
      <c r="AN828" s="21" t="s">
        <v>25</v>
      </c>
    </row>
    <row r="829" spans="1:40" s="21" customFormat="1" ht="11.4">
      <c r="A829" s="21" t="s">
        <v>117</v>
      </c>
      <c r="B829" s="22">
        <f t="shared" si="12"/>
        <v>27.25</v>
      </c>
      <c r="C829" s="22">
        <f t="shared" si="13"/>
        <v>0.5</v>
      </c>
      <c r="D829" s="22">
        <f t="shared" si="13"/>
        <v>23.25</v>
      </c>
      <c r="E829" s="22">
        <f t="shared" si="13"/>
        <v>0</v>
      </c>
      <c r="F829" s="22">
        <f t="shared" si="13"/>
        <v>3</v>
      </c>
      <c r="G829" s="22">
        <f t="shared" si="13"/>
        <v>0.25</v>
      </c>
      <c r="H829" s="22">
        <f t="shared" si="13"/>
        <v>0</v>
      </c>
      <c r="I829" s="22">
        <f t="shared" si="13"/>
        <v>0</v>
      </c>
      <c r="J829" s="22">
        <f t="shared" si="13"/>
        <v>0</v>
      </c>
      <c r="K829" s="22">
        <f t="shared" si="13"/>
        <v>0.25</v>
      </c>
      <c r="L829" s="22">
        <f t="shared" si="13"/>
        <v>0</v>
      </c>
      <c r="M829" s="22">
        <f t="shared" si="13"/>
        <v>0</v>
      </c>
      <c r="N829" s="22">
        <f t="shared" si="13"/>
        <v>0</v>
      </c>
      <c r="O829" s="21" t="s">
        <v>25</v>
      </c>
      <c r="P829" s="21" t="s">
        <v>117</v>
      </c>
      <c r="Q829" s="22">
        <f t="shared" si="11"/>
        <v>0</v>
      </c>
      <c r="R829" s="22">
        <f t="shared" si="11"/>
        <v>1.5</v>
      </c>
      <c r="S829" s="22">
        <f t="shared" si="11"/>
        <v>4.5</v>
      </c>
      <c r="T829" s="22">
        <f t="shared" si="11"/>
        <v>12</v>
      </c>
      <c r="U829" s="22">
        <f t="shared" si="11"/>
        <v>6.75</v>
      </c>
      <c r="V829" s="22">
        <f t="shared" si="11"/>
        <v>2.25</v>
      </c>
      <c r="W829" s="22">
        <f t="shared" si="11"/>
        <v>0.25</v>
      </c>
      <c r="X829" s="22">
        <f t="shared" si="11"/>
        <v>0</v>
      </c>
      <c r="Y829" s="22">
        <f t="shared" si="11"/>
        <v>0</v>
      </c>
      <c r="Z829" s="22">
        <f t="shared" si="11"/>
        <v>0</v>
      </c>
      <c r="AA829" s="22">
        <f t="shared" si="11"/>
        <v>0</v>
      </c>
      <c r="AB829" s="22">
        <f t="shared" si="11"/>
        <v>0</v>
      </c>
      <c r="AC829" s="22">
        <f t="shared" si="11"/>
        <v>0</v>
      </c>
      <c r="AD829" s="22">
        <f t="shared" si="11"/>
        <v>0</v>
      </c>
      <c r="AE829" s="22">
        <f t="shared" si="11"/>
        <v>0</v>
      </c>
      <c r="AF829" s="26">
        <f t="shared" si="14"/>
        <v>18.325688073394495</v>
      </c>
      <c r="AN829" s="21" t="s">
        <v>25</v>
      </c>
    </row>
    <row r="830" spans="1:40" s="21" customFormat="1" ht="11.4">
      <c r="A830" s="21" t="s">
        <v>118</v>
      </c>
      <c r="B830" s="22">
        <f t="shared" si="12"/>
        <v>35.5</v>
      </c>
      <c r="C830" s="22">
        <f t="shared" si="13"/>
        <v>1.5</v>
      </c>
      <c r="D830" s="22">
        <f t="shared" si="13"/>
        <v>30</v>
      </c>
      <c r="E830" s="22">
        <f t="shared" si="13"/>
        <v>0</v>
      </c>
      <c r="F830" s="22">
        <f t="shared" si="13"/>
        <v>3.75</v>
      </c>
      <c r="G830" s="22">
        <f t="shared" si="13"/>
        <v>0.25</v>
      </c>
      <c r="H830" s="22">
        <f t="shared" si="13"/>
        <v>0</v>
      </c>
      <c r="I830" s="22">
        <f t="shared" si="13"/>
        <v>0</v>
      </c>
      <c r="J830" s="22">
        <f t="shared" si="13"/>
        <v>0</v>
      </c>
      <c r="K830" s="22">
        <f t="shared" si="13"/>
        <v>0</v>
      </c>
      <c r="L830" s="22">
        <f t="shared" si="13"/>
        <v>0</v>
      </c>
      <c r="M830" s="22">
        <f t="shared" si="13"/>
        <v>0</v>
      </c>
      <c r="N830" s="22">
        <f t="shared" si="13"/>
        <v>0</v>
      </c>
      <c r="O830" s="21" t="s">
        <v>25</v>
      </c>
      <c r="P830" s="21" t="s">
        <v>118</v>
      </c>
      <c r="Q830" s="22">
        <f t="shared" si="11"/>
        <v>0</v>
      </c>
      <c r="R830" s="22">
        <f t="shared" si="11"/>
        <v>1.75</v>
      </c>
      <c r="S830" s="22">
        <f t="shared" si="11"/>
        <v>6.25</v>
      </c>
      <c r="T830" s="22">
        <f t="shared" si="11"/>
        <v>15.75</v>
      </c>
      <c r="U830" s="22">
        <f t="shared" si="11"/>
        <v>10.75</v>
      </c>
      <c r="V830" s="22">
        <f t="shared" si="11"/>
        <v>1</v>
      </c>
      <c r="W830" s="22">
        <f t="shared" si="11"/>
        <v>0</v>
      </c>
      <c r="X830" s="22">
        <f t="shared" si="11"/>
        <v>0</v>
      </c>
      <c r="Y830" s="22">
        <f t="shared" si="11"/>
        <v>0</v>
      </c>
      <c r="Z830" s="22">
        <f t="shared" si="11"/>
        <v>0</v>
      </c>
      <c r="AA830" s="22">
        <f t="shared" si="11"/>
        <v>0</v>
      </c>
      <c r="AB830" s="22">
        <f t="shared" si="11"/>
        <v>0</v>
      </c>
      <c r="AC830" s="22">
        <f t="shared" si="11"/>
        <v>0</v>
      </c>
      <c r="AD830" s="22">
        <f t="shared" si="11"/>
        <v>0</v>
      </c>
      <c r="AE830" s="22">
        <f t="shared" si="11"/>
        <v>0</v>
      </c>
      <c r="AF830" s="26">
        <f t="shared" si="14"/>
        <v>17.922535211267604</v>
      </c>
      <c r="AN830" s="21" t="s">
        <v>25</v>
      </c>
    </row>
    <row r="831" spans="1:40" s="21" customFormat="1" ht="11.4">
      <c r="A831" s="21" t="s">
        <v>119</v>
      </c>
      <c r="B831" s="22">
        <f t="shared" si="12"/>
        <v>35.75</v>
      </c>
      <c r="C831" s="22">
        <f t="shared" si="13"/>
        <v>1.25</v>
      </c>
      <c r="D831" s="22">
        <f t="shared" si="13"/>
        <v>30.75</v>
      </c>
      <c r="E831" s="22">
        <f t="shared" si="13"/>
        <v>0</v>
      </c>
      <c r="F831" s="22">
        <f t="shared" si="13"/>
        <v>3.75</v>
      </c>
      <c r="G831" s="22">
        <f t="shared" si="13"/>
        <v>0</v>
      </c>
      <c r="H831" s="22">
        <f t="shared" si="13"/>
        <v>0</v>
      </c>
      <c r="I831" s="22">
        <f t="shared" si="13"/>
        <v>0</v>
      </c>
      <c r="J831" s="22">
        <f t="shared" si="13"/>
        <v>0</v>
      </c>
      <c r="K831" s="22">
        <f t="shared" si="13"/>
        <v>0</v>
      </c>
      <c r="L831" s="22">
        <f t="shared" si="13"/>
        <v>0</v>
      </c>
      <c r="M831" s="22">
        <f t="shared" si="13"/>
        <v>0</v>
      </c>
      <c r="N831" s="22">
        <f t="shared" si="13"/>
        <v>0</v>
      </c>
      <c r="O831" s="21" t="s">
        <v>25</v>
      </c>
      <c r="P831" s="21" t="s">
        <v>119</v>
      </c>
      <c r="Q831" s="22">
        <f t="shared" si="11"/>
        <v>0</v>
      </c>
      <c r="R831" s="22">
        <f t="shared" si="11"/>
        <v>2.5</v>
      </c>
      <c r="S831" s="22">
        <f t="shared" si="11"/>
        <v>5.25</v>
      </c>
      <c r="T831" s="22">
        <f t="shared" si="11"/>
        <v>17.75</v>
      </c>
      <c r="U831" s="22">
        <f t="shared" si="11"/>
        <v>8.25</v>
      </c>
      <c r="V831" s="22">
        <f t="shared" si="11"/>
        <v>1.75</v>
      </c>
      <c r="W831" s="22">
        <f t="shared" si="11"/>
        <v>0.25</v>
      </c>
      <c r="X831" s="22">
        <f t="shared" si="11"/>
        <v>0</v>
      </c>
      <c r="Y831" s="22">
        <f t="shared" si="11"/>
        <v>0</v>
      </c>
      <c r="Z831" s="22">
        <f t="shared" si="11"/>
        <v>0</v>
      </c>
      <c r="AA831" s="22">
        <f t="shared" si="11"/>
        <v>0</v>
      </c>
      <c r="AB831" s="22">
        <f t="shared" si="11"/>
        <v>0</v>
      </c>
      <c r="AC831" s="22">
        <f t="shared" si="11"/>
        <v>0</v>
      </c>
      <c r="AD831" s="22">
        <f t="shared" si="11"/>
        <v>0</v>
      </c>
      <c r="AE831" s="22">
        <f t="shared" si="11"/>
        <v>0</v>
      </c>
      <c r="AF831" s="26">
        <f t="shared" si="14"/>
        <v>17.814685314685313</v>
      </c>
      <c r="AN831" s="21" t="s">
        <v>25</v>
      </c>
    </row>
    <row r="832" spans="1:40" s="21" customFormat="1" ht="11.4">
      <c r="A832" s="21" t="s">
        <v>120</v>
      </c>
      <c r="B832" s="22">
        <f t="shared" si="12"/>
        <v>33.5</v>
      </c>
      <c r="C832" s="22">
        <f t="shared" si="13"/>
        <v>1.5</v>
      </c>
      <c r="D832" s="22">
        <f t="shared" si="13"/>
        <v>29.25</v>
      </c>
      <c r="E832" s="22">
        <f t="shared" si="13"/>
        <v>0.5</v>
      </c>
      <c r="F832" s="22">
        <f t="shared" si="13"/>
        <v>2.25</v>
      </c>
      <c r="G832" s="22">
        <f t="shared" si="13"/>
        <v>0</v>
      </c>
      <c r="H832" s="22">
        <f t="shared" si="13"/>
        <v>0</v>
      </c>
      <c r="I832" s="22">
        <f t="shared" si="13"/>
        <v>0</v>
      </c>
      <c r="J832" s="22">
        <f t="shared" si="13"/>
        <v>0</v>
      </c>
      <c r="K832" s="22">
        <f t="shared" si="13"/>
        <v>0</v>
      </c>
      <c r="L832" s="22">
        <f t="shared" si="13"/>
        <v>0</v>
      </c>
      <c r="M832" s="22">
        <f t="shared" si="13"/>
        <v>0</v>
      </c>
      <c r="N832" s="22">
        <f t="shared" si="13"/>
        <v>0</v>
      </c>
      <c r="O832" s="21" t="s">
        <v>25</v>
      </c>
      <c r="P832" s="21" t="s">
        <v>120</v>
      </c>
      <c r="Q832" s="22">
        <f t="shared" si="11"/>
        <v>0</v>
      </c>
      <c r="R832" s="22">
        <f t="shared" si="11"/>
        <v>0</v>
      </c>
      <c r="S832" s="22">
        <f t="shared" si="11"/>
        <v>6.25</v>
      </c>
      <c r="T832" s="22">
        <f t="shared" si="11"/>
        <v>20</v>
      </c>
      <c r="U832" s="22">
        <f t="shared" si="11"/>
        <v>5.5</v>
      </c>
      <c r="V832" s="22">
        <f t="shared" si="11"/>
        <v>1.75</v>
      </c>
      <c r="W832" s="22">
        <f t="shared" si="11"/>
        <v>0</v>
      </c>
      <c r="X832" s="22">
        <f t="shared" si="11"/>
        <v>0</v>
      </c>
      <c r="Y832" s="22">
        <f t="shared" si="11"/>
        <v>0</v>
      </c>
      <c r="Z832" s="22">
        <f t="shared" si="11"/>
        <v>0</v>
      </c>
      <c r="AA832" s="22">
        <f t="shared" si="11"/>
        <v>0</v>
      </c>
      <c r="AB832" s="22">
        <f t="shared" si="11"/>
        <v>0</v>
      </c>
      <c r="AC832" s="22">
        <f t="shared" si="11"/>
        <v>0</v>
      </c>
      <c r="AD832" s="22">
        <f t="shared" si="11"/>
        <v>0</v>
      </c>
      <c r="AE832" s="22">
        <f t="shared" si="11"/>
        <v>0</v>
      </c>
      <c r="AF832" s="26">
        <f t="shared" si="14"/>
        <v>17.910447761194028</v>
      </c>
      <c r="AN832" s="21" t="s">
        <v>25</v>
      </c>
    </row>
    <row r="833" spans="1:40" s="21" customFormat="1" ht="11.4">
      <c r="A833" s="21" t="s">
        <v>121</v>
      </c>
      <c r="B833" s="22">
        <f t="shared" si="12"/>
        <v>34</v>
      </c>
      <c r="C833" s="22">
        <f t="shared" si="13"/>
        <v>2</v>
      </c>
      <c r="D833" s="22">
        <f t="shared" si="13"/>
        <v>28.5</v>
      </c>
      <c r="E833" s="22">
        <f t="shared" si="13"/>
        <v>0.25</v>
      </c>
      <c r="F833" s="22">
        <f t="shared" si="13"/>
        <v>2.75</v>
      </c>
      <c r="G833" s="22">
        <f t="shared" si="13"/>
        <v>0.5</v>
      </c>
      <c r="H833" s="22">
        <f t="shared" si="13"/>
        <v>0</v>
      </c>
      <c r="I833" s="22">
        <f t="shared" si="13"/>
        <v>0</v>
      </c>
      <c r="J833" s="22">
        <f t="shared" si="13"/>
        <v>0</v>
      </c>
      <c r="K833" s="22">
        <f t="shared" si="13"/>
        <v>0</v>
      </c>
      <c r="L833" s="22">
        <f t="shared" si="13"/>
        <v>0</v>
      </c>
      <c r="M833" s="22">
        <f t="shared" si="13"/>
        <v>0</v>
      </c>
      <c r="N833" s="22">
        <f t="shared" si="13"/>
        <v>0</v>
      </c>
      <c r="O833" s="21" t="s">
        <v>25</v>
      </c>
      <c r="P833" s="21" t="s">
        <v>121</v>
      </c>
      <c r="Q833" s="22">
        <f t="shared" si="11"/>
        <v>0</v>
      </c>
      <c r="R833" s="22">
        <f t="shared" si="11"/>
        <v>0.25</v>
      </c>
      <c r="S833" s="22">
        <f t="shared" si="11"/>
        <v>7</v>
      </c>
      <c r="T833" s="22">
        <f t="shared" si="11"/>
        <v>15.5</v>
      </c>
      <c r="U833" s="22">
        <f t="shared" si="11"/>
        <v>9.25</v>
      </c>
      <c r="V833" s="22">
        <f t="shared" si="11"/>
        <v>1.75</v>
      </c>
      <c r="W833" s="22">
        <f t="shared" si="11"/>
        <v>0.25</v>
      </c>
      <c r="X833" s="22">
        <f t="shared" si="11"/>
        <v>0</v>
      </c>
      <c r="Y833" s="22">
        <f t="shared" si="11"/>
        <v>0</v>
      </c>
      <c r="Z833" s="22">
        <f t="shared" si="11"/>
        <v>0</v>
      </c>
      <c r="AA833" s="22">
        <f t="shared" si="11"/>
        <v>0</v>
      </c>
      <c r="AB833" s="22">
        <f t="shared" si="11"/>
        <v>0</v>
      </c>
      <c r="AC833" s="22">
        <f t="shared" si="11"/>
        <v>0</v>
      </c>
      <c r="AD833" s="22">
        <f t="shared" si="11"/>
        <v>0</v>
      </c>
      <c r="AE833" s="22">
        <f t="shared" si="11"/>
        <v>0</v>
      </c>
      <c r="AF833" s="26">
        <f t="shared" si="14"/>
        <v>18.382352941176471</v>
      </c>
      <c r="AN833" s="21" t="s">
        <v>25</v>
      </c>
    </row>
    <row r="834" spans="1:40" s="21" customFormat="1" ht="11.4">
      <c r="A834" s="21" t="s">
        <v>122</v>
      </c>
      <c r="B834" s="22">
        <f t="shared" si="12"/>
        <v>35.5</v>
      </c>
      <c r="C834" s="22">
        <f t="shared" si="13"/>
        <v>1</v>
      </c>
      <c r="D834" s="22">
        <f t="shared" si="13"/>
        <v>31.75</v>
      </c>
      <c r="E834" s="22">
        <f t="shared" si="13"/>
        <v>0.25</v>
      </c>
      <c r="F834" s="22">
        <f t="shared" si="13"/>
        <v>2</v>
      </c>
      <c r="G834" s="22">
        <f t="shared" si="13"/>
        <v>0.5</v>
      </c>
      <c r="H834" s="22">
        <f t="shared" si="13"/>
        <v>0</v>
      </c>
      <c r="I834" s="22">
        <f t="shared" si="13"/>
        <v>0</v>
      </c>
      <c r="J834" s="22">
        <f t="shared" si="13"/>
        <v>0</v>
      </c>
      <c r="K834" s="22">
        <f t="shared" si="13"/>
        <v>0</v>
      </c>
      <c r="L834" s="22">
        <f t="shared" si="13"/>
        <v>0</v>
      </c>
      <c r="M834" s="22">
        <f t="shared" si="13"/>
        <v>0</v>
      </c>
      <c r="N834" s="22">
        <f t="shared" si="13"/>
        <v>0</v>
      </c>
      <c r="O834" s="21" t="s">
        <v>25</v>
      </c>
      <c r="P834" s="21" t="s">
        <v>122</v>
      </c>
      <c r="Q834" s="22">
        <f t="shared" si="11"/>
        <v>0</v>
      </c>
      <c r="R834" s="22">
        <f t="shared" si="11"/>
        <v>1</v>
      </c>
      <c r="S834" s="22">
        <f t="shared" si="11"/>
        <v>10.25</v>
      </c>
      <c r="T834" s="22">
        <f t="shared" si="11"/>
        <v>16.25</v>
      </c>
      <c r="U834" s="22">
        <f t="shared" si="11"/>
        <v>6</v>
      </c>
      <c r="V834" s="22">
        <f t="shared" si="11"/>
        <v>2</v>
      </c>
      <c r="W834" s="22">
        <f t="shared" si="11"/>
        <v>0</v>
      </c>
      <c r="X834" s="22">
        <f t="shared" si="11"/>
        <v>0</v>
      </c>
      <c r="Y834" s="22">
        <f t="shared" si="11"/>
        <v>0</v>
      </c>
      <c r="Z834" s="22">
        <f t="shared" si="11"/>
        <v>0</v>
      </c>
      <c r="AA834" s="22">
        <f t="shared" si="11"/>
        <v>0</v>
      </c>
      <c r="AB834" s="22">
        <f t="shared" si="11"/>
        <v>0</v>
      </c>
      <c r="AC834" s="22">
        <f t="shared" si="11"/>
        <v>0</v>
      </c>
      <c r="AD834" s="22">
        <f t="shared" si="11"/>
        <v>0</v>
      </c>
      <c r="AE834" s="22">
        <f t="shared" si="11"/>
        <v>0</v>
      </c>
      <c r="AF834" s="26">
        <f t="shared" si="14"/>
        <v>17.183098591549296</v>
      </c>
      <c r="AN834" s="21" t="s">
        <v>25</v>
      </c>
    </row>
    <row r="835" spans="1:40" s="21" customFormat="1" ht="11.4">
      <c r="A835" s="21" t="s">
        <v>123</v>
      </c>
      <c r="B835" s="22">
        <f t="shared" si="12"/>
        <v>35.75</v>
      </c>
      <c r="C835" s="22">
        <f t="shared" si="13"/>
        <v>1</v>
      </c>
      <c r="D835" s="22">
        <f t="shared" si="13"/>
        <v>32.25</v>
      </c>
      <c r="E835" s="22">
        <f t="shared" si="13"/>
        <v>0.5</v>
      </c>
      <c r="F835" s="22">
        <f t="shared" si="13"/>
        <v>1.5</v>
      </c>
      <c r="G835" s="22">
        <f t="shared" si="13"/>
        <v>0.5</v>
      </c>
      <c r="H835" s="22">
        <f t="shared" si="13"/>
        <v>0</v>
      </c>
      <c r="I835" s="22">
        <f t="shared" si="13"/>
        <v>0</v>
      </c>
      <c r="J835" s="22">
        <f t="shared" si="13"/>
        <v>0</v>
      </c>
      <c r="K835" s="22">
        <f t="shared" si="13"/>
        <v>0</v>
      </c>
      <c r="L835" s="22">
        <f t="shared" si="13"/>
        <v>0</v>
      </c>
      <c r="M835" s="22">
        <f t="shared" si="13"/>
        <v>0</v>
      </c>
      <c r="N835" s="22">
        <f t="shared" si="13"/>
        <v>0</v>
      </c>
      <c r="O835" s="21" t="s">
        <v>25</v>
      </c>
      <c r="P835" s="21" t="s">
        <v>123</v>
      </c>
      <c r="Q835" s="22">
        <f t="shared" si="11"/>
        <v>0</v>
      </c>
      <c r="R835" s="22">
        <f t="shared" si="11"/>
        <v>0.5</v>
      </c>
      <c r="S835" s="22">
        <f t="shared" si="11"/>
        <v>5.25</v>
      </c>
      <c r="T835" s="22">
        <f t="shared" si="11"/>
        <v>18.25</v>
      </c>
      <c r="U835" s="22">
        <f t="shared" si="11"/>
        <v>9.75</v>
      </c>
      <c r="V835" s="22">
        <f t="shared" si="11"/>
        <v>2</v>
      </c>
      <c r="W835" s="22">
        <f t="shared" si="11"/>
        <v>0</v>
      </c>
      <c r="X835" s="22">
        <f t="shared" si="11"/>
        <v>0</v>
      </c>
      <c r="Y835" s="22">
        <f t="shared" si="11"/>
        <v>0</v>
      </c>
      <c r="Z835" s="22">
        <f t="shared" si="11"/>
        <v>0</v>
      </c>
      <c r="AA835" s="22">
        <f t="shared" si="11"/>
        <v>0</v>
      </c>
      <c r="AB835" s="22">
        <f t="shared" si="11"/>
        <v>0</v>
      </c>
      <c r="AC835" s="22">
        <f t="shared" si="11"/>
        <v>0</v>
      </c>
      <c r="AD835" s="22">
        <f t="shared" si="11"/>
        <v>0</v>
      </c>
      <c r="AE835" s="22">
        <f t="shared" si="11"/>
        <v>0</v>
      </c>
      <c r="AF835" s="26">
        <f t="shared" si="14"/>
        <v>18.54895104895105</v>
      </c>
      <c r="AN835" s="21" t="s">
        <v>25</v>
      </c>
    </row>
    <row r="836" spans="1:40" s="21" customFormat="1" ht="11.4">
      <c r="A836" s="21" t="s">
        <v>124</v>
      </c>
      <c r="B836" s="22">
        <f t="shared" si="12"/>
        <v>37</v>
      </c>
      <c r="C836" s="22">
        <f t="shared" si="13"/>
        <v>3.25</v>
      </c>
      <c r="D836" s="22">
        <f t="shared" si="13"/>
        <v>31.75</v>
      </c>
      <c r="E836" s="22">
        <f t="shared" si="13"/>
        <v>0</v>
      </c>
      <c r="F836" s="22">
        <f t="shared" si="13"/>
        <v>2</v>
      </c>
      <c r="G836" s="22">
        <f t="shared" si="13"/>
        <v>0</v>
      </c>
      <c r="H836" s="22">
        <f t="shared" si="13"/>
        <v>0</v>
      </c>
      <c r="I836" s="22">
        <f t="shared" si="13"/>
        <v>0</v>
      </c>
      <c r="J836" s="22">
        <f t="shared" si="13"/>
        <v>0</v>
      </c>
      <c r="K836" s="22">
        <f t="shared" si="13"/>
        <v>0</v>
      </c>
      <c r="L836" s="22">
        <f t="shared" si="13"/>
        <v>0</v>
      </c>
      <c r="M836" s="22">
        <f t="shared" si="13"/>
        <v>0</v>
      </c>
      <c r="N836" s="22">
        <f t="shared" si="13"/>
        <v>0</v>
      </c>
      <c r="O836" s="21" t="s">
        <v>25</v>
      </c>
      <c r="P836" s="21" t="s">
        <v>124</v>
      </c>
      <c r="Q836" s="22">
        <f t="shared" si="11"/>
        <v>0</v>
      </c>
      <c r="R836" s="22">
        <f t="shared" si="11"/>
        <v>1.5</v>
      </c>
      <c r="S836" s="22">
        <f t="shared" si="11"/>
        <v>4</v>
      </c>
      <c r="T836" s="22">
        <f t="shared" si="11"/>
        <v>21.25</v>
      </c>
      <c r="U836" s="22">
        <f t="shared" si="11"/>
        <v>8.75</v>
      </c>
      <c r="V836" s="22">
        <f t="shared" si="11"/>
        <v>1.25</v>
      </c>
      <c r="W836" s="22">
        <f t="shared" si="11"/>
        <v>0.25</v>
      </c>
      <c r="X836" s="22">
        <f t="shared" si="11"/>
        <v>0</v>
      </c>
      <c r="Y836" s="22">
        <f t="shared" si="11"/>
        <v>0</v>
      </c>
      <c r="Z836" s="22">
        <f t="shared" si="11"/>
        <v>0</v>
      </c>
      <c r="AA836" s="22">
        <f t="shared" si="11"/>
        <v>0</v>
      </c>
      <c r="AB836" s="22">
        <f t="shared" si="11"/>
        <v>0</v>
      </c>
      <c r="AC836" s="22">
        <f t="shared" si="11"/>
        <v>0</v>
      </c>
      <c r="AD836" s="22">
        <f t="shared" si="11"/>
        <v>0</v>
      </c>
      <c r="AE836" s="22">
        <f t="shared" si="11"/>
        <v>0</v>
      </c>
      <c r="AF836" s="26">
        <f t="shared" si="14"/>
        <v>18.175675675675677</v>
      </c>
      <c r="AN836" s="21" t="s">
        <v>25</v>
      </c>
    </row>
    <row r="837" spans="1:40" s="21" customFormat="1" ht="11.4">
      <c r="A837" s="21" t="s">
        <v>125</v>
      </c>
      <c r="B837" s="22">
        <f t="shared" si="12"/>
        <v>30</v>
      </c>
      <c r="C837" s="22">
        <f t="shared" si="13"/>
        <v>2.25</v>
      </c>
      <c r="D837" s="22">
        <f t="shared" si="13"/>
        <v>26</v>
      </c>
      <c r="E837" s="22">
        <f t="shared" si="13"/>
        <v>0.25</v>
      </c>
      <c r="F837" s="22">
        <f t="shared" si="13"/>
        <v>1.25</v>
      </c>
      <c r="G837" s="22">
        <f t="shared" si="13"/>
        <v>0.25</v>
      </c>
      <c r="H837" s="22">
        <f t="shared" si="13"/>
        <v>0</v>
      </c>
      <c r="I837" s="22">
        <f t="shared" si="13"/>
        <v>0</v>
      </c>
      <c r="J837" s="22">
        <f t="shared" si="13"/>
        <v>0</v>
      </c>
      <c r="K837" s="22">
        <f t="shared" si="13"/>
        <v>0</v>
      </c>
      <c r="L837" s="22">
        <f t="shared" si="13"/>
        <v>0</v>
      </c>
      <c r="M837" s="22">
        <f t="shared" si="13"/>
        <v>0</v>
      </c>
      <c r="N837" s="22">
        <f t="shared" si="13"/>
        <v>0</v>
      </c>
      <c r="O837" s="21" t="s">
        <v>25</v>
      </c>
      <c r="P837" s="21" t="s">
        <v>125</v>
      </c>
      <c r="Q837" s="22">
        <f t="shared" si="11"/>
        <v>0</v>
      </c>
      <c r="R837" s="22">
        <f t="shared" si="11"/>
        <v>0.25</v>
      </c>
      <c r="S837" s="22">
        <f t="shared" si="11"/>
        <v>5.75</v>
      </c>
      <c r="T837" s="22">
        <f t="shared" si="11"/>
        <v>13.75</v>
      </c>
      <c r="U837" s="22">
        <f t="shared" si="11"/>
        <v>7.25</v>
      </c>
      <c r="V837" s="22">
        <f t="shared" si="11"/>
        <v>2.5</v>
      </c>
      <c r="W837" s="22">
        <f t="shared" si="11"/>
        <v>0.5</v>
      </c>
      <c r="X837" s="22">
        <f t="shared" si="11"/>
        <v>0</v>
      </c>
      <c r="Y837" s="22">
        <f t="shared" si="11"/>
        <v>0</v>
      </c>
      <c r="Z837" s="22">
        <f t="shared" si="11"/>
        <v>0</v>
      </c>
      <c r="AA837" s="22">
        <f t="shared" si="11"/>
        <v>0</v>
      </c>
      <c r="AB837" s="22">
        <f t="shared" si="11"/>
        <v>0</v>
      </c>
      <c r="AC837" s="22">
        <f t="shared" si="11"/>
        <v>0</v>
      </c>
      <c r="AD837" s="22">
        <f t="shared" si="11"/>
        <v>0</v>
      </c>
      <c r="AE837" s="22">
        <f t="shared" si="11"/>
        <v>0</v>
      </c>
      <c r="AF837" s="26">
        <f t="shared" si="14"/>
        <v>18.75</v>
      </c>
      <c r="AN837" s="21" t="s">
        <v>25</v>
      </c>
    </row>
    <row r="838" spans="1:40" s="21" customFormat="1" ht="11.4">
      <c r="A838" s="21" t="s">
        <v>126</v>
      </c>
      <c r="B838" s="22">
        <f t="shared" si="12"/>
        <v>34.75</v>
      </c>
      <c r="C838" s="22">
        <f t="shared" si="13"/>
        <v>2.5</v>
      </c>
      <c r="D838" s="22">
        <f t="shared" si="13"/>
        <v>31.5</v>
      </c>
      <c r="E838" s="22">
        <f t="shared" si="13"/>
        <v>0</v>
      </c>
      <c r="F838" s="22">
        <f t="shared" si="13"/>
        <v>0.5</v>
      </c>
      <c r="G838" s="22">
        <f t="shared" si="13"/>
        <v>0.25</v>
      </c>
      <c r="H838" s="22">
        <f t="shared" si="13"/>
        <v>0</v>
      </c>
      <c r="I838" s="22">
        <f t="shared" si="13"/>
        <v>0</v>
      </c>
      <c r="J838" s="22">
        <f t="shared" si="13"/>
        <v>0</v>
      </c>
      <c r="K838" s="22">
        <f t="shared" si="13"/>
        <v>0</v>
      </c>
      <c r="L838" s="22">
        <f t="shared" si="13"/>
        <v>0</v>
      </c>
      <c r="M838" s="22">
        <f t="shared" si="13"/>
        <v>0</v>
      </c>
      <c r="N838" s="22">
        <f t="shared" si="13"/>
        <v>0</v>
      </c>
      <c r="O838" s="21" t="s">
        <v>25</v>
      </c>
      <c r="P838" s="21" t="s">
        <v>126</v>
      </c>
      <c r="Q838" s="22">
        <f t="shared" si="11"/>
        <v>0</v>
      </c>
      <c r="R838" s="22">
        <f t="shared" si="11"/>
        <v>0.25</v>
      </c>
      <c r="S838" s="22">
        <f t="shared" si="11"/>
        <v>5.25</v>
      </c>
      <c r="T838" s="22">
        <f t="shared" si="11"/>
        <v>16.5</v>
      </c>
      <c r="U838" s="22">
        <f t="shared" si="11"/>
        <v>11.5</v>
      </c>
      <c r="V838" s="22">
        <f t="shared" si="11"/>
        <v>1</v>
      </c>
      <c r="W838" s="22">
        <f t="shared" si="11"/>
        <v>0.25</v>
      </c>
      <c r="X838" s="22">
        <f t="shared" si="11"/>
        <v>0</v>
      </c>
      <c r="Y838" s="22">
        <f t="shared" si="11"/>
        <v>0</v>
      </c>
      <c r="Z838" s="22">
        <f t="shared" si="11"/>
        <v>0</v>
      </c>
      <c r="AA838" s="22">
        <f t="shared" si="11"/>
        <v>0</v>
      </c>
      <c r="AB838" s="22">
        <f t="shared" si="11"/>
        <v>0</v>
      </c>
      <c r="AC838" s="22">
        <f t="shared" si="11"/>
        <v>0</v>
      </c>
      <c r="AD838" s="22">
        <f t="shared" si="11"/>
        <v>0</v>
      </c>
      <c r="AE838" s="22">
        <f t="shared" si="11"/>
        <v>0</v>
      </c>
      <c r="AF838" s="26">
        <f t="shared" si="14"/>
        <v>18.723021582733814</v>
      </c>
      <c r="AN838" s="21" t="s">
        <v>25</v>
      </c>
    </row>
    <row r="839" spans="1:40" s="21" customFormat="1" ht="11.4">
      <c r="A839" s="21" t="s">
        <v>127</v>
      </c>
      <c r="B839" s="22">
        <f t="shared" si="12"/>
        <v>35.25</v>
      </c>
      <c r="C839" s="22">
        <f t="shared" si="13"/>
        <v>3.5</v>
      </c>
      <c r="D839" s="22">
        <f t="shared" si="13"/>
        <v>30.75</v>
      </c>
      <c r="E839" s="22">
        <f t="shared" si="13"/>
        <v>0.25</v>
      </c>
      <c r="F839" s="22">
        <f t="shared" si="13"/>
        <v>0.75</v>
      </c>
      <c r="G839" s="22">
        <f t="shared" si="13"/>
        <v>0</v>
      </c>
      <c r="H839" s="22">
        <f t="shared" si="13"/>
        <v>0</v>
      </c>
      <c r="I839" s="22">
        <f t="shared" si="13"/>
        <v>0</v>
      </c>
      <c r="J839" s="22">
        <f t="shared" si="13"/>
        <v>0</v>
      </c>
      <c r="K839" s="22">
        <f t="shared" si="13"/>
        <v>0</v>
      </c>
      <c r="L839" s="22">
        <f t="shared" si="13"/>
        <v>0</v>
      </c>
      <c r="M839" s="22">
        <f t="shared" si="13"/>
        <v>0</v>
      </c>
      <c r="N839" s="22">
        <f t="shared" si="13"/>
        <v>0</v>
      </c>
      <c r="O839" s="21" t="s">
        <v>25</v>
      </c>
      <c r="P839" s="21" t="s">
        <v>127</v>
      </c>
      <c r="Q839" s="22">
        <f t="shared" si="11"/>
        <v>0</v>
      </c>
      <c r="R839" s="22">
        <f t="shared" si="11"/>
        <v>0</v>
      </c>
      <c r="S839" s="22">
        <f t="shared" si="11"/>
        <v>7.25</v>
      </c>
      <c r="T839" s="22">
        <f t="shared" si="11"/>
        <v>19.5</v>
      </c>
      <c r="U839" s="22">
        <f t="shared" si="11"/>
        <v>7</v>
      </c>
      <c r="V839" s="22">
        <f t="shared" si="11"/>
        <v>1.25</v>
      </c>
      <c r="W839" s="22">
        <f t="shared" si="11"/>
        <v>0.25</v>
      </c>
      <c r="X839" s="22">
        <f t="shared" si="11"/>
        <v>0</v>
      </c>
      <c r="Y839" s="22">
        <f t="shared" si="11"/>
        <v>0</v>
      </c>
      <c r="Z839" s="22">
        <f t="shared" si="11"/>
        <v>0</v>
      </c>
      <c r="AA839" s="22">
        <f t="shared" si="11"/>
        <v>0</v>
      </c>
      <c r="AB839" s="22">
        <f t="shared" si="11"/>
        <v>0</v>
      </c>
      <c r="AC839" s="22">
        <f t="shared" si="11"/>
        <v>0</v>
      </c>
      <c r="AD839" s="22">
        <f t="shared" si="11"/>
        <v>0</v>
      </c>
      <c r="AE839" s="22">
        <f t="shared" si="11"/>
        <v>0</v>
      </c>
      <c r="AF839" s="26">
        <f t="shared" si="14"/>
        <v>17.925531914893618</v>
      </c>
      <c r="AN839" s="21" t="s">
        <v>25</v>
      </c>
    </row>
    <row r="840" spans="1:40" s="21" customFormat="1" ht="11.4">
      <c r="A840" s="21" t="s">
        <v>128</v>
      </c>
      <c r="B840" s="22">
        <f t="shared" si="12"/>
        <v>27.75</v>
      </c>
      <c r="C840" s="22">
        <f t="shared" si="13"/>
        <v>2.75</v>
      </c>
      <c r="D840" s="22">
        <f t="shared" si="13"/>
        <v>23.25</v>
      </c>
      <c r="E840" s="22">
        <f t="shared" si="13"/>
        <v>0</v>
      </c>
      <c r="F840" s="22">
        <f t="shared" si="13"/>
        <v>1.75</v>
      </c>
      <c r="G840" s="22">
        <f t="shared" si="13"/>
        <v>0</v>
      </c>
      <c r="H840" s="22">
        <f t="shared" si="13"/>
        <v>0</v>
      </c>
      <c r="I840" s="22">
        <f t="shared" si="13"/>
        <v>0</v>
      </c>
      <c r="J840" s="22">
        <f t="shared" si="13"/>
        <v>0</v>
      </c>
      <c r="K840" s="22">
        <f t="shared" si="13"/>
        <v>0</v>
      </c>
      <c r="L840" s="22">
        <f t="shared" si="13"/>
        <v>0</v>
      </c>
      <c r="M840" s="22">
        <f t="shared" si="13"/>
        <v>0</v>
      </c>
      <c r="N840" s="22">
        <f t="shared" si="13"/>
        <v>0</v>
      </c>
      <c r="O840" s="21" t="s">
        <v>25</v>
      </c>
      <c r="P840" s="21" t="s">
        <v>128</v>
      </c>
      <c r="Q840" s="22">
        <f t="shared" si="11"/>
        <v>0</v>
      </c>
      <c r="R840" s="22">
        <f t="shared" si="11"/>
        <v>1.5</v>
      </c>
      <c r="S840" s="22">
        <f t="shared" si="11"/>
        <v>6.75</v>
      </c>
      <c r="T840" s="22">
        <f t="shared" si="11"/>
        <v>10.75</v>
      </c>
      <c r="U840" s="22">
        <f t="shared" si="11"/>
        <v>7.25</v>
      </c>
      <c r="V840" s="22">
        <f t="shared" si="11"/>
        <v>1.25</v>
      </c>
      <c r="W840" s="22">
        <f t="shared" si="11"/>
        <v>0.25</v>
      </c>
      <c r="X840" s="22">
        <f t="shared" si="11"/>
        <v>0</v>
      </c>
      <c r="Y840" s="22">
        <f t="shared" si="11"/>
        <v>0</v>
      </c>
      <c r="Z840" s="22">
        <f t="shared" si="11"/>
        <v>0</v>
      </c>
      <c r="AA840" s="22">
        <f t="shared" si="11"/>
        <v>0</v>
      </c>
      <c r="AB840" s="22">
        <f t="shared" si="11"/>
        <v>0</v>
      </c>
      <c r="AC840" s="22">
        <f t="shared" si="11"/>
        <v>0</v>
      </c>
      <c r="AD840" s="22">
        <f t="shared" si="11"/>
        <v>0</v>
      </c>
      <c r="AE840" s="22">
        <f t="shared" si="11"/>
        <v>0</v>
      </c>
      <c r="AF840" s="26">
        <f t="shared" si="14"/>
        <v>17.635135135135137</v>
      </c>
      <c r="AN840" s="21" t="s">
        <v>25</v>
      </c>
    </row>
    <row r="841" spans="1:40" s="21" customFormat="1" ht="11.4">
      <c r="A841" s="21" t="s">
        <v>129</v>
      </c>
      <c r="B841" s="22">
        <f t="shared" si="12"/>
        <v>21</v>
      </c>
      <c r="C841" s="22">
        <f t="shared" si="13"/>
        <v>4.5</v>
      </c>
      <c r="D841" s="22">
        <f t="shared" si="13"/>
        <v>15.75</v>
      </c>
      <c r="E841" s="22">
        <f t="shared" si="13"/>
        <v>0.25</v>
      </c>
      <c r="F841" s="22">
        <f t="shared" si="13"/>
        <v>0.5</v>
      </c>
      <c r="G841" s="22">
        <f t="shared" si="13"/>
        <v>0</v>
      </c>
      <c r="H841" s="22">
        <f t="shared" si="13"/>
        <v>0</v>
      </c>
      <c r="I841" s="22">
        <f t="shared" si="13"/>
        <v>0</v>
      </c>
      <c r="J841" s="22">
        <f t="shared" si="13"/>
        <v>0</v>
      </c>
      <c r="K841" s="22">
        <f t="shared" si="13"/>
        <v>0</v>
      </c>
      <c r="L841" s="22">
        <f t="shared" si="13"/>
        <v>0</v>
      </c>
      <c r="M841" s="22">
        <f t="shared" si="13"/>
        <v>0</v>
      </c>
      <c r="N841" s="22">
        <f t="shared" si="13"/>
        <v>0</v>
      </c>
      <c r="O841" s="21" t="s">
        <v>25</v>
      </c>
      <c r="P841" s="21" t="s">
        <v>129</v>
      </c>
      <c r="Q841" s="22">
        <f t="shared" si="11"/>
        <v>0</v>
      </c>
      <c r="R841" s="22">
        <f t="shared" si="11"/>
        <v>0.75</v>
      </c>
      <c r="S841" s="22">
        <f t="shared" si="11"/>
        <v>2.75</v>
      </c>
      <c r="T841" s="22">
        <f t="shared" si="11"/>
        <v>11</v>
      </c>
      <c r="U841" s="22">
        <f t="shared" si="11"/>
        <v>5</v>
      </c>
      <c r="V841" s="22">
        <f t="shared" si="11"/>
        <v>1.5</v>
      </c>
      <c r="W841" s="22">
        <f t="shared" si="11"/>
        <v>0</v>
      </c>
      <c r="X841" s="22">
        <f t="shared" si="11"/>
        <v>0</v>
      </c>
      <c r="Y841" s="22">
        <f t="shared" si="11"/>
        <v>0</v>
      </c>
      <c r="Z841" s="22">
        <f t="shared" si="11"/>
        <v>0</v>
      </c>
      <c r="AA841" s="22">
        <f t="shared" si="11"/>
        <v>0</v>
      </c>
      <c r="AB841" s="22">
        <f t="shared" si="11"/>
        <v>0</v>
      </c>
      <c r="AC841" s="22">
        <f t="shared" si="11"/>
        <v>0</v>
      </c>
      <c r="AD841" s="22">
        <f t="shared" si="11"/>
        <v>0</v>
      </c>
      <c r="AE841" s="22">
        <f t="shared" si="11"/>
        <v>0</v>
      </c>
      <c r="AF841" s="26">
        <f t="shared" si="14"/>
        <v>18.392857142857142</v>
      </c>
      <c r="AN841" s="21" t="s">
        <v>25</v>
      </c>
    </row>
    <row r="842" spans="1:40" s="21" customFormat="1" ht="11.4">
      <c r="A842" s="21" t="s">
        <v>130</v>
      </c>
      <c r="B842" s="22">
        <f t="shared" si="12"/>
        <v>21.25</v>
      </c>
      <c r="C842" s="22">
        <f t="shared" si="13"/>
        <v>2.5</v>
      </c>
      <c r="D842" s="22">
        <f t="shared" si="13"/>
        <v>17.5</v>
      </c>
      <c r="E842" s="22">
        <f t="shared" si="13"/>
        <v>0</v>
      </c>
      <c r="F842" s="22">
        <f t="shared" si="13"/>
        <v>0.75</v>
      </c>
      <c r="G842" s="22">
        <f t="shared" si="13"/>
        <v>0.5</v>
      </c>
      <c r="H842" s="22">
        <f t="shared" si="13"/>
        <v>0</v>
      </c>
      <c r="I842" s="22">
        <f t="shared" si="13"/>
        <v>0</v>
      </c>
      <c r="J842" s="22">
        <f t="shared" si="13"/>
        <v>0</v>
      </c>
      <c r="K842" s="22">
        <f t="shared" si="13"/>
        <v>0</v>
      </c>
      <c r="L842" s="22">
        <f t="shared" si="13"/>
        <v>0</v>
      </c>
      <c r="M842" s="22">
        <f t="shared" si="13"/>
        <v>0</v>
      </c>
      <c r="N842" s="22">
        <f t="shared" si="13"/>
        <v>0</v>
      </c>
      <c r="O842" s="21" t="s">
        <v>25</v>
      </c>
      <c r="P842" s="21" t="s">
        <v>130</v>
      </c>
      <c r="Q842" s="22">
        <f t="shared" si="11"/>
        <v>0</v>
      </c>
      <c r="R842" s="22">
        <f t="shared" si="11"/>
        <v>0.25</v>
      </c>
      <c r="S842" s="22">
        <f t="shared" si="11"/>
        <v>2</v>
      </c>
      <c r="T842" s="22">
        <f t="shared" si="11"/>
        <v>10.25</v>
      </c>
      <c r="U842" s="22">
        <f t="shared" si="11"/>
        <v>6.75</v>
      </c>
      <c r="V842" s="22">
        <f t="shared" si="11"/>
        <v>2</v>
      </c>
      <c r="W842" s="22">
        <f t="shared" si="11"/>
        <v>0</v>
      </c>
      <c r="X842" s="22">
        <f t="shared" si="11"/>
        <v>0</v>
      </c>
      <c r="Y842" s="22">
        <f t="shared" si="11"/>
        <v>0</v>
      </c>
      <c r="Z842" s="22">
        <f t="shared" si="11"/>
        <v>0</v>
      </c>
      <c r="AA842" s="22">
        <f t="shared" si="11"/>
        <v>0</v>
      </c>
      <c r="AB842" s="22">
        <f t="shared" si="11"/>
        <v>0</v>
      </c>
      <c r="AC842" s="22">
        <f t="shared" si="11"/>
        <v>0</v>
      </c>
      <c r="AD842" s="22">
        <f t="shared" si="11"/>
        <v>0</v>
      </c>
      <c r="AE842" s="22">
        <f t="shared" si="11"/>
        <v>0</v>
      </c>
      <c r="AF842" s="26">
        <f t="shared" si="14"/>
        <v>19.441176470588236</v>
      </c>
      <c r="AN842" s="21" t="s">
        <v>25</v>
      </c>
    </row>
    <row r="843" spans="1:40" s="21" customFormat="1" ht="11.4">
      <c r="A843" s="21" t="s">
        <v>131</v>
      </c>
      <c r="B843" s="22">
        <f t="shared" si="12"/>
        <v>15.75</v>
      </c>
      <c r="C843" s="22">
        <f t="shared" si="13"/>
        <v>3.5</v>
      </c>
      <c r="D843" s="22">
        <f t="shared" si="13"/>
        <v>12</v>
      </c>
      <c r="E843" s="22">
        <f t="shared" si="13"/>
        <v>0</v>
      </c>
      <c r="F843" s="22">
        <f t="shared" si="13"/>
        <v>0.25</v>
      </c>
      <c r="G843" s="22">
        <f t="shared" si="13"/>
        <v>0</v>
      </c>
      <c r="H843" s="22">
        <f t="shared" si="13"/>
        <v>0</v>
      </c>
      <c r="I843" s="22">
        <f t="shared" si="13"/>
        <v>0</v>
      </c>
      <c r="J843" s="22">
        <f t="shared" si="13"/>
        <v>0</v>
      </c>
      <c r="K843" s="22">
        <f t="shared" si="13"/>
        <v>0</v>
      </c>
      <c r="L843" s="22">
        <f t="shared" si="13"/>
        <v>0</v>
      </c>
      <c r="M843" s="22">
        <f t="shared" si="13"/>
        <v>0</v>
      </c>
      <c r="N843" s="22">
        <f t="shared" si="13"/>
        <v>0</v>
      </c>
      <c r="O843" s="21" t="s">
        <v>25</v>
      </c>
      <c r="P843" s="21" t="s">
        <v>131</v>
      </c>
      <c r="Q843" s="22">
        <f t="shared" ref="Q843:AE858" si="15">AVERAGE(Q94,Q201,Q308,Q415,Q522)</f>
        <v>0</v>
      </c>
      <c r="R843" s="22">
        <f t="shared" si="15"/>
        <v>0.5</v>
      </c>
      <c r="S843" s="22">
        <f t="shared" si="15"/>
        <v>2.75</v>
      </c>
      <c r="T843" s="22">
        <f t="shared" si="15"/>
        <v>5.75</v>
      </c>
      <c r="U843" s="22">
        <f t="shared" si="15"/>
        <v>4.5</v>
      </c>
      <c r="V843" s="22">
        <f t="shared" si="15"/>
        <v>2</v>
      </c>
      <c r="W843" s="22">
        <f t="shared" si="15"/>
        <v>0.25</v>
      </c>
      <c r="X843" s="22">
        <f t="shared" si="15"/>
        <v>0</v>
      </c>
      <c r="Y843" s="22">
        <f t="shared" si="15"/>
        <v>0</v>
      </c>
      <c r="Z843" s="22">
        <f t="shared" si="15"/>
        <v>0</v>
      </c>
      <c r="AA843" s="22">
        <f t="shared" si="15"/>
        <v>0</v>
      </c>
      <c r="AB843" s="22">
        <f t="shared" si="15"/>
        <v>0</v>
      </c>
      <c r="AC843" s="22">
        <f t="shared" si="15"/>
        <v>0</v>
      </c>
      <c r="AD843" s="22">
        <f t="shared" si="15"/>
        <v>0</v>
      </c>
      <c r="AE843" s="22">
        <f t="shared" si="15"/>
        <v>0</v>
      </c>
      <c r="AF843" s="26">
        <f t="shared" si="14"/>
        <v>19.246031746031747</v>
      </c>
      <c r="AN843" s="21" t="s">
        <v>25</v>
      </c>
    </row>
    <row r="844" spans="1:40" s="21" customFormat="1" ht="11.4">
      <c r="A844" s="21" t="s">
        <v>132</v>
      </c>
      <c r="B844" s="22">
        <f t="shared" si="12"/>
        <v>17.25</v>
      </c>
      <c r="C844" s="22">
        <f t="shared" ref="C844:N858" si="16">AVERAGE(C95,C202,C309,C416,C523)</f>
        <v>1.75</v>
      </c>
      <c r="D844" s="22">
        <f t="shared" si="16"/>
        <v>14.5</v>
      </c>
      <c r="E844" s="22">
        <f t="shared" si="16"/>
        <v>0.25</v>
      </c>
      <c r="F844" s="22">
        <f t="shared" si="16"/>
        <v>0.25</v>
      </c>
      <c r="G844" s="22">
        <f t="shared" si="16"/>
        <v>0.5</v>
      </c>
      <c r="H844" s="22">
        <f t="shared" si="16"/>
        <v>0</v>
      </c>
      <c r="I844" s="22">
        <f t="shared" si="16"/>
        <v>0</v>
      </c>
      <c r="J844" s="22">
        <f t="shared" si="16"/>
        <v>0</v>
      </c>
      <c r="K844" s="22">
        <f t="shared" si="16"/>
        <v>0</v>
      </c>
      <c r="L844" s="22">
        <f t="shared" si="16"/>
        <v>0</v>
      </c>
      <c r="M844" s="22">
        <f t="shared" si="16"/>
        <v>0</v>
      </c>
      <c r="N844" s="22">
        <f t="shared" si="16"/>
        <v>0</v>
      </c>
      <c r="O844" s="21" t="s">
        <v>25</v>
      </c>
      <c r="P844" s="21" t="s">
        <v>132</v>
      </c>
      <c r="Q844" s="22">
        <f t="shared" si="15"/>
        <v>0</v>
      </c>
      <c r="R844" s="22">
        <f t="shared" si="15"/>
        <v>0.75</v>
      </c>
      <c r="S844" s="22">
        <f t="shared" si="15"/>
        <v>3.25</v>
      </c>
      <c r="T844" s="22">
        <f t="shared" si="15"/>
        <v>7.5</v>
      </c>
      <c r="U844" s="22">
        <f t="shared" si="15"/>
        <v>4.75</v>
      </c>
      <c r="V844" s="22">
        <f t="shared" si="15"/>
        <v>1</v>
      </c>
      <c r="W844" s="22">
        <f t="shared" si="15"/>
        <v>0</v>
      </c>
      <c r="X844" s="22">
        <f t="shared" si="15"/>
        <v>0</v>
      </c>
      <c r="Y844" s="22">
        <f t="shared" si="15"/>
        <v>0</v>
      </c>
      <c r="Z844" s="22">
        <f t="shared" si="15"/>
        <v>0</v>
      </c>
      <c r="AA844" s="22">
        <f t="shared" si="15"/>
        <v>0</v>
      </c>
      <c r="AB844" s="22">
        <f t="shared" si="15"/>
        <v>0</v>
      </c>
      <c r="AC844" s="22">
        <f t="shared" si="15"/>
        <v>0</v>
      </c>
      <c r="AD844" s="22">
        <f t="shared" si="15"/>
        <v>0</v>
      </c>
      <c r="AE844" s="22">
        <f t="shared" si="15"/>
        <v>0</v>
      </c>
      <c r="AF844" s="26">
        <f t="shared" si="14"/>
        <v>18.079710144927535</v>
      </c>
      <c r="AN844" s="21" t="s">
        <v>25</v>
      </c>
    </row>
    <row r="845" spans="1:40" s="21" customFormat="1" ht="11.4">
      <c r="A845" s="21" t="s">
        <v>133</v>
      </c>
      <c r="B845" s="22">
        <f t="shared" si="12"/>
        <v>13.25</v>
      </c>
      <c r="C845" s="22">
        <f t="shared" si="16"/>
        <v>2.5</v>
      </c>
      <c r="D845" s="22">
        <f t="shared" si="16"/>
        <v>10</v>
      </c>
      <c r="E845" s="22">
        <f t="shared" si="16"/>
        <v>0.5</v>
      </c>
      <c r="F845" s="22">
        <f t="shared" si="16"/>
        <v>0.25</v>
      </c>
      <c r="G845" s="22">
        <f t="shared" si="16"/>
        <v>0</v>
      </c>
      <c r="H845" s="22">
        <f t="shared" si="16"/>
        <v>0</v>
      </c>
      <c r="I845" s="22">
        <f t="shared" si="16"/>
        <v>0</v>
      </c>
      <c r="J845" s="22">
        <f t="shared" si="16"/>
        <v>0</v>
      </c>
      <c r="K845" s="22">
        <f t="shared" si="16"/>
        <v>0</v>
      </c>
      <c r="L845" s="22">
        <f t="shared" si="16"/>
        <v>0</v>
      </c>
      <c r="M845" s="22">
        <f t="shared" si="16"/>
        <v>0</v>
      </c>
      <c r="N845" s="22">
        <f t="shared" si="16"/>
        <v>0</v>
      </c>
      <c r="O845" s="21" t="s">
        <v>25</v>
      </c>
      <c r="P845" s="21" t="s">
        <v>133</v>
      </c>
      <c r="Q845" s="22">
        <f t="shared" si="15"/>
        <v>0</v>
      </c>
      <c r="R845" s="22">
        <f t="shared" si="15"/>
        <v>0.25</v>
      </c>
      <c r="S845" s="22">
        <f t="shared" si="15"/>
        <v>1.25</v>
      </c>
      <c r="T845" s="22">
        <f t="shared" si="15"/>
        <v>6.25</v>
      </c>
      <c r="U845" s="22">
        <f t="shared" si="15"/>
        <v>2.5</v>
      </c>
      <c r="V845" s="22">
        <f t="shared" si="15"/>
        <v>2</v>
      </c>
      <c r="W845" s="22">
        <f t="shared" si="15"/>
        <v>0.75</v>
      </c>
      <c r="X845" s="22">
        <f t="shared" si="15"/>
        <v>0.25</v>
      </c>
      <c r="Y845" s="22">
        <f t="shared" si="15"/>
        <v>0</v>
      </c>
      <c r="Z845" s="22">
        <f t="shared" si="15"/>
        <v>0</v>
      </c>
      <c r="AA845" s="22">
        <f t="shared" si="15"/>
        <v>0</v>
      </c>
      <c r="AB845" s="22">
        <f t="shared" si="15"/>
        <v>0</v>
      </c>
      <c r="AC845" s="22">
        <f t="shared" si="15"/>
        <v>0</v>
      </c>
      <c r="AD845" s="22">
        <f t="shared" si="15"/>
        <v>0</v>
      </c>
      <c r="AE845" s="22">
        <f t="shared" si="15"/>
        <v>0</v>
      </c>
      <c r="AF845" s="26">
        <f t="shared" si="14"/>
        <v>20.518867924528301</v>
      </c>
      <c r="AN845" s="21" t="s">
        <v>25</v>
      </c>
    </row>
    <row r="846" spans="1:40" s="21" customFormat="1" ht="11.4">
      <c r="A846" s="21" t="s">
        <v>134</v>
      </c>
      <c r="B846" s="22">
        <f t="shared" si="12"/>
        <v>10.75</v>
      </c>
      <c r="C846" s="22">
        <f t="shared" si="16"/>
        <v>2.75</v>
      </c>
      <c r="D846" s="22">
        <f t="shared" si="16"/>
        <v>7.5</v>
      </c>
      <c r="E846" s="22">
        <f t="shared" si="16"/>
        <v>0</v>
      </c>
      <c r="F846" s="22">
        <f t="shared" si="16"/>
        <v>0</v>
      </c>
      <c r="G846" s="22">
        <f t="shared" si="16"/>
        <v>0</v>
      </c>
      <c r="H846" s="22">
        <f t="shared" si="16"/>
        <v>0.25</v>
      </c>
      <c r="I846" s="22">
        <f t="shared" si="16"/>
        <v>0</v>
      </c>
      <c r="J846" s="22">
        <f t="shared" si="16"/>
        <v>0</v>
      </c>
      <c r="K846" s="22">
        <f t="shared" si="16"/>
        <v>0</v>
      </c>
      <c r="L846" s="22">
        <f t="shared" si="16"/>
        <v>0.25</v>
      </c>
      <c r="M846" s="22">
        <f t="shared" si="16"/>
        <v>0</v>
      </c>
      <c r="N846" s="22">
        <f t="shared" si="16"/>
        <v>0</v>
      </c>
      <c r="O846" s="21" t="s">
        <v>25</v>
      </c>
      <c r="P846" s="21" t="s">
        <v>134</v>
      </c>
      <c r="Q846" s="22">
        <f t="shared" si="15"/>
        <v>0</v>
      </c>
      <c r="R846" s="22">
        <f t="shared" si="15"/>
        <v>0.25</v>
      </c>
      <c r="S846" s="22">
        <f t="shared" si="15"/>
        <v>1.75</v>
      </c>
      <c r="T846" s="22">
        <f t="shared" si="15"/>
        <v>3.75</v>
      </c>
      <c r="U846" s="22">
        <f t="shared" si="15"/>
        <v>3</v>
      </c>
      <c r="V846" s="22">
        <f t="shared" si="15"/>
        <v>1.5</v>
      </c>
      <c r="W846" s="22">
        <f t="shared" si="15"/>
        <v>0.25</v>
      </c>
      <c r="X846" s="22">
        <f t="shared" si="15"/>
        <v>0.25</v>
      </c>
      <c r="Y846" s="22">
        <f t="shared" si="15"/>
        <v>0</v>
      </c>
      <c r="Z846" s="22">
        <f t="shared" si="15"/>
        <v>0</v>
      </c>
      <c r="AA846" s="22">
        <f t="shared" si="15"/>
        <v>0</v>
      </c>
      <c r="AB846" s="22">
        <f t="shared" si="15"/>
        <v>0</v>
      </c>
      <c r="AC846" s="22">
        <f t="shared" si="15"/>
        <v>0</v>
      </c>
      <c r="AD846" s="22">
        <f t="shared" si="15"/>
        <v>0</v>
      </c>
      <c r="AE846" s="22">
        <f t="shared" si="15"/>
        <v>0</v>
      </c>
      <c r="AF846" s="26">
        <f t="shared" si="14"/>
        <v>20.058139534883722</v>
      </c>
      <c r="AN846" s="21" t="s">
        <v>25</v>
      </c>
    </row>
    <row r="847" spans="1:40" s="21" customFormat="1" ht="11.4">
      <c r="A847" s="21" t="s">
        <v>135</v>
      </c>
      <c r="B847" s="22">
        <f t="shared" si="12"/>
        <v>11.5</v>
      </c>
      <c r="C847" s="22">
        <f t="shared" si="16"/>
        <v>2.25</v>
      </c>
      <c r="D847" s="22">
        <f t="shared" si="16"/>
        <v>8.5</v>
      </c>
      <c r="E847" s="22">
        <f t="shared" si="16"/>
        <v>0</v>
      </c>
      <c r="F847" s="22">
        <f t="shared" si="16"/>
        <v>0.5</v>
      </c>
      <c r="G847" s="22">
        <f t="shared" si="16"/>
        <v>0</v>
      </c>
      <c r="H847" s="22">
        <f t="shared" si="16"/>
        <v>0</v>
      </c>
      <c r="I847" s="22">
        <f t="shared" si="16"/>
        <v>0</v>
      </c>
      <c r="J847" s="22">
        <f t="shared" si="16"/>
        <v>0.25</v>
      </c>
      <c r="K847" s="22">
        <f t="shared" si="16"/>
        <v>0</v>
      </c>
      <c r="L847" s="22">
        <f t="shared" si="16"/>
        <v>0</v>
      </c>
      <c r="M847" s="22">
        <f t="shared" si="16"/>
        <v>0</v>
      </c>
      <c r="N847" s="22">
        <f t="shared" si="16"/>
        <v>0</v>
      </c>
      <c r="O847" s="21" t="s">
        <v>25</v>
      </c>
      <c r="P847" s="21" t="s">
        <v>135</v>
      </c>
      <c r="Q847" s="22">
        <f t="shared" si="15"/>
        <v>0</v>
      </c>
      <c r="R847" s="22">
        <f t="shared" si="15"/>
        <v>0</v>
      </c>
      <c r="S847" s="22">
        <f t="shared" si="15"/>
        <v>1.75</v>
      </c>
      <c r="T847" s="22">
        <f t="shared" si="15"/>
        <v>6.25</v>
      </c>
      <c r="U847" s="22">
        <f t="shared" si="15"/>
        <v>2.25</v>
      </c>
      <c r="V847" s="22">
        <f t="shared" si="15"/>
        <v>1.25</v>
      </c>
      <c r="W847" s="22">
        <f t="shared" si="15"/>
        <v>0</v>
      </c>
      <c r="X847" s="22">
        <f t="shared" si="15"/>
        <v>0</v>
      </c>
      <c r="Y847" s="22">
        <f t="shared" si="15"/>
        <v>0</v>
      </c>
      <c r="Z847" s="22">
        <f t="shared" si="15"/>
        <v>0</v>
      </c>
      <c r="AA847" s="22">
        <f t="shared" si="15"/>
        <v>0</v>
      </c>
      <c r="AB847" s="22">
        <f t="shared" si="15"/>
        <v>0</v>
      </c>
      <c r="AC847" s="22">
        <f t="shared" si="15"/>
        <v>0</v>
      </c>
      <c r="AD847" s="22">
        <f t="shared" si="15"/>
        <v>0</v>
      </c>
      <c r="AE847" s="22">
        <f t="shared" si="15"/>
        <v>0</v>
      </c>
      <c r="AF847" s="26">
        <f t="shared" si="14"/>
        <v>18.804347826086957</v>
      </c>
      <c r="AN847" s="21" t="s">
        <v>25</v>
      </c>
    </row>
    <row r="848" spans="1:40" s="21" customFormat="1" ht="11.4">
      <c r="A848" s="21" t="s">
        <v>136</v>
      </c>
      <c r="B848" s="22">
        <f t="shared" si="12"/>
        <v>10.25</v>
      </c>
      <c r="C848" s="22">
        <f t="shared" si="16"/>
        <v>2.5</v>
      </c>
      <c r="D848" s="22">
        <f t="shared" si="16"/>
        <v>7.25</v>
      </c>
      <c r="E848" s="22">
        <f t="shared" si="16"/>
        <v>0</v>
      </c>
      <c r="F848" s="22">
        <f t="shared" si="16"/>
        <v>0.25</v>
      </c>
      <c r="G848" s="22">
        <f t="shared" si="16"/>
        <v>0.25</v>
      </c>
      <c r="H848" s="22">
        <f t="shared" si="16"/>
        <v>0</v>
      </c>
      <c r="I848" s="22">
        <f t="shared" si="16"/>
        <v>0</v>
      </c>
      <c r="J848" s="22">
        <f t="shared" si="16"/>
        <v>0</v>
      </c>
      <c r="K848" s="22">
        <f t="shared" si="16"/>
        <v>0</v>
      </c>
      <c r="L848" s="22">
        <f t="shared" si="16"/>
        <v>0</v>
      </c>
      <c r="M848" s="22">
        <f t="shared" si="16"/>
        <v>0</v>
      </c>
      <c r="N848" s="22">
        <f t="shared" si="16"/>
        <v>0</v>
      </c>
      <c r="O848" s="21" t="s">
        <v>25</v>
      </c>
      <c r="P848" s="21" t="s">
        <v>136</v>
      </c>
      <c r="Q848" s="22">
        <f t="shared" si="15"/>
        <v>0</v>
      </c>
      <c r="R848" s="22">
        <f t="shared" si="15"/>
        <v>0</v>
      </c>
      <c r="S848" s="22">
        <f t="shared" si="15"/>
        <v>1.75</v>
      </c>
      <c r="T848" s="22">
        <f t="shared" si="15"/>
        <v>5.25</v>
      </c>
      <c r="U848" s="22">
        <f t="shared" si="15"/>
        <v>2</v>
      </c>
      <c r="V848" s="22">
        <f t="shared" si="15"/>
        <v>1</v>
      </c>
      <c r="W848" s="22">
        <f t="shared" si="15"/>
        <v>0.25</v>
      </c>
      <c r="X848" s="22">
        <f t="shared" si="15"/>
        <v>0</v>
      </c>
      <c r="Y848" s="22">
        <f t="shared" si="15"/>
        <v>0</v>
      </c>
      <c r="Z848" s="22">
        <f t="shared" si="15"/>
        <v>0</v>
      </c>
      <c r="AA848" s="22">
        <f t="shared" si="15"/>
        <v>0</v>
      </c>
      <c r="AB848" s="22">
        <f t="shared" si="15"/>
        <v>0</v>
      </c>
      <c r="AC848" s="22">
        <f t="shared" si="15"/>
        <v>0</v>
      </c>
      <c r="AD848" s="22">
        <f t="shared" si="15"/>
        <v>0</v>
      </c>
      <c r="AE848" s="22">
        <f t="shared" si="15"/>
        <v>0</v>
      </c>
      <c r="AF848" s="26">
        <f t="shared" si="14"/>
        <v>18.963414634146343</v>
      </c>
      <c r="AN848" s="21" t="s">
        <v>25</v>
      </c>
    </row>
    <row r="849" spans="1:40" s="21" customFormat="1" ht="11.4">
      <c r="A849" s="21" t="s">
        <v>137</v>
      </c>
      <c r="B849" s="22">
        <f t="shared" si="12"/>
        <v>5.5</v>
      </c>
      <c r="C849" s="22">
        <f t="shared" si="16"/>
        <v>1.75</v>
      </c>
      <c r="D849" s="22">
        <f t="shared" si="16"/>
        <v>3.75</v>
      </c>
      <c r="E849" s="22">
        <f t="shared" si="16"/>
        <v>0</v>
      </c>
      <c r="F849" s="22">
        <f t="shared" si="16"/>
        <v>0</v>
      </c>
      <c r="G849" s="22">
        <f t="shared" si="16"/>
        <v>0</v>
      </c>
      <c r="H849" s="22">
        <f t="shared" si="16"/>
        <v>0</v>
      </c>
      <c r="I849" s="22">
        <f t="shared" si="16"/>
        <v>0</v>
      </c>
      <c r="J849" s="22">
        <f t="shared" si="16"/>
        <v>0</v>
      </c>
      <c r="K849" s="22">
        <f t="shared" si="16"/>
        <v>0</v>
      </c>
      <c r="L849" s="22">
        <f t="shared" si="16"/>
        <v>0</v>
      </c>
      <c r="M849" s="22">
        <f t="shared" si="16"/>
        <v>0</v>
      </c>
      <c r="N849" s="22">
        <f t="shared" si="16"/>
        <v>0</v>
      </c>
      <c r="O849" s="21" t="s">
        <v>25</v>
      </c>
      <c r="P849" s="21" t="s">
        <v>137</v>
      </c>
      <c r="Q849" s="22">
        <f t="shared" si="15"/>
        <v>0</v>
      </c>
      <c r="R849" s="22">
        <f t="shared" si="15"/>
        <v>0</v>
      </c>
      <c r="S849" s="22">
        <f t="shared" si="15"/>
        <v>0.5</v>
      </c>
      <c r="T849" s="22">
        <f t="shared" si="15"/>
        <v>2</v>
      </c>
      <c r="U849" s="22">
        <f t="shared" si="15"/>
        <v>2.25</v>
      </c>
      <c r="V849" s="22">
        <f t="shared" si="15"/>
        <v>0.5</v>
      </c>
      <c r="W849" s="22">
        <f t="shared" si="15"/>
        <v>0.25</v>
      </c>
      <c r="X849" s="22">
        <f t="shared" si="15"/>
        <v>0</v>
      </c>
      <c r="Y849" s="22">
        <f t="shared" si="15"/>
        <v>0</v>
      </c>
      <c r="Z849" s="22">
        <f t="shared" si="15"/>
        <v>0</v>
      </c>
      <c r="AA849" s="22">
        <f t="shared" si="15"/>
        <v>0</v>
      </c>
      <c r="AB849" s="22">
        <f t="shared" si="15"/>
        <v>0</v>
      </c>
      <c r="AC849" s="22">
        <f t="shared" si="15"/>
        <v>0</v>
      </c>
      <c r="AD849" s="22">
        <f t="shared" si="15"/>
        <v>0</v>
      </c>
      <c r="AE849" s="22">
        <f t="shared" si="15"/>
        <v>0</v>
      </c>
      <c r="AF849" s="26">
        <f t="shared" si="14"/>
        <v>20.681818181818183</v>
      </c>
      <c r="AN849" s="21" t="s">
        <v>25</v>
      </c>
    </row>
    <row r="850" spans="1:40" s="21" customFormat="1" ht="11.4">
      <c r="A850" s="21" t="s">
        <v>138</v>
      </c>
      <c r="B850" s="22">
        <f t="shared" si="12"/>
        <v>8</v>
      </c>
      <c r="C850" s="22">
        <f t="shared" si="16"/>
        <v>1.25</v>
      </c>
      <c r="D850" s="22">
        <f t="shared" si="16"/>
        <v>6.5</v>
      </c>
      <c r="E850" s="22">
        <f t="shared" si="16"/>
        <v>0</v>
      </c>
      <c r="F850" s="22">
        <f t="shared" si="16"/>
        <v>0.25</v>
      </c>
      <c r="G850" s="22">
        <f t="shared" si="16"/>
        <v>0</v>
      </c>
      <c r="H850" s="22">
        <f t="shared" si="16"/>
        <v>0</v>
      </c>
      <c r="I850" s="22">
        <f t="shared" si="16"/>
        <v>0</v>
      </c>
      <c r="J850" s="22">
        <f t="shared" si="16"/>
        <v>0</v>
      </c>
      <c r="K850" s="22">
        <f t="shared" si="16"/>
        <v>0</v>
      </c>
      <c r="L850" s="22">
        <f t="shared" si="16"/>
        <v>0</v>
      </c>
      <c r="M850" s="22">
        <f t="shared" si="16"/>
        <v>0</v>
      </c>
      <c r="N850" s="22">
        <f t="shared" si="16"/>
        <v>0</v>
      </c>
      <c r="O850" s="21" t="s">
        <v>25</v>
      </c>
      <c r="P850" s="21" t="s">
        <v>138</v>
      </c>
      <c r="Q850" s="22">
        <f t="shared" si="15"/>
        <v>0</v>
      </c>
      <c r="R850" s="22">
        <f t="shared" si="15"/>
        <v>0.5</v>
      </c>
      <c r="S850" s="22">
        <f t="shared" si="15"/>
        <v>1.75</v>
      </c>
      <c r="T850" s="22">
        <f t="shared" si="15"/>
        <v>3.25</v>
      </c>
      <c r="U850" s="22">
        <f t="shared" si="15"/>
        <v>2</v>
      </c>
      <c r="V850" s="22">
        <f t="shared" si="15"/>
        <v>0.5</v>
      </c>
      <c r="W850" s="22">
        <f t="shared" si="15"/>
        <v>0</v>
      </c>
      <c r="X850" s="22">
        <f t="shared" si="15"/>
        <v>0</v>
      </c>
      <c r="Y850" s="22">
        <f t="shared" si="15"/>
        <v>0</v>
      </c>
      <c r="Z850" s="22">
        <f t="shared" si="15"/>
        <v>0</v>
      </c>
      <c r="AA850" s="22">
        <f t="shared" si="15"/>
        <v>0</v>
      </c>
      <c r="AB850" s="22">
        <f t="shared" si="15"/>
        <v>0</v>
      </c>
      <c r="AC850" s="22">
        <f t="shared" si="15"/>
        <v>0</v>
      </c>
      <c r="AD850" s="22">
        <f t="shared" si="15"/>
        <v>0</v>
      </c>
      <c r="AE850" s="22">
        <f t="shared" si="15"/>
        <v>0</v>
      </c>
      <c r="AF850" s="26">
        <f t="shared" si="14"/>
        <v>17.65625</v>
      </c>
      <c r="AN850" s="21" t="s">
        <v>25</v>
      </c>
    </row>
    <row r="851" spans="1:40" s="21" customFormat="1" ht="11.4">
      <c r="A851" s="21" t="s">
        <v>139</v>
      </c>
      <c r="B851" s="22">
        <f t="shared" si="12"/>
        <v>7.5</v>
      </c>
      <c r="C851" s="22">
        <f t="shared" si="16"/>
        <v>2.25</v>
      </c>
      <c r="D851" s="22">
        <f t="shared" si="16"/>
        <v>4.75</v>
      </c>
      <c r="E851" s="22">
        <f t="shared" si="16"/>
        <v>0</v>
      </c>
      <c r="F851" s="22">
        <f t="shared" si="16"/>
        <v>0.5</v>
      </c>
      <c r="G851" s="22">
        <f t="shared" si="16"/>
        <v>0</v>
      </c>
      <c r="H851" s="22">
        <f t="shared" si="16"/>
        <v>0</v>
      </c>
      <c r="I851" s="22">
        <f t="shared" si="16"/>
        <v>0</v>
      </c>
      <c r="J851" s="22">
        <f t="shared" si="16"/>
        <v>0</v>
      </c>
      <c r="K851" s="22">
        <f t="shared" si="16"/>
        <v>0</v>
      </c>
      <c r="L851" s="22">
        <f t="shared" si="16"/>
        <v>0</v>
      </c>
      <c r="M851" s="22">
        <f t="shared" si="16"/>
        <v>0</v>
      </c>
      <c r="N851" s="22">
        <f t="shared" si="16"/>
        <v>0</v>
      </c>
      <c r="O851" s="21" t="s">
        <v>25</v>
      </c>
      <c r="P851" s="21" t="s">
        <v>139</v>
      </c>
      <c r="Q851" s="22">
        <f t="shared" si="15"/>
        <v>0</v>
      </c>
      <c r="R851" s="22">
        <f t="shared" si="15"/>
        <v>0</v>
      </c>
      <c r="S851" s="22">
        <f t="shared" si="15"/>
        <v>1.25</v>
      </c>
      <c r="T851" s="22">
        <f t="shared" si="15"/>
        <v>3.5</v>
      </c>
      <c r="U851" s="22">
        <f t="shared" si="15"/>
        <v>1.5</v>
      </c>
      <c r="V851" s="22">
        <f t="shared" si="15"/>
        <v>0.5</v>
      </c>
      <c r="W851" s="22">
        <f t="shared" si="15"/>
        <v>0.75</v>
      </c>
      <c r="X851" s="22">
        <f t="shared" si="15"/>
        <v>0</v>
      </c>
      <c r="Y851" s="22">
        <f t="shared" si="15"/>
        <v>0</v>
      </c>
      <c r="Z851" s="22">
        <f t="shared" si="15"/>
        <v>0</v>
      </c>
      <c r="AA851" s="22">
        <f t="shared" si="15"/>
        <v>0</v>
      </c>
      <c r="AB851" s="22">
        <f t="shared" si="15"/>
        <v>0</v>
      </c>
      <c r="AC851" s="22">
        <f t="shared" si="15"/>
        <v>0</v>
      </c>
      <c r="AD851" s="22">
        <f t="shared" si="15"/>
        <v>0</v>
      </c>
      <c r="AE851" s="22">
        <f t="shared" si="15"/>
        <v>0</v>
      </c>
      <c r="AF851" s="26">
        <f t="shared" si="14"/>
        <v>19.833333333333332</v>
      </c>
      <c r="AN851" s="21" t="s">
        <v>25</v>
      </c>
    </row>
    <row r="852" spans="1:40" s="21" customFormat="1" ht="11.4">
      <c r="A852" s="21" t="s">
        <v>140</v>
      </c>
      <c r="B852" s="22">
        <f t="shared" si="12"/>
        <v>6</v>
      </c>
      <c r="C852" s="22">
        <f t="shared" si="16"/>
        <v>1.25</v>
      </c>
      <c r="D852" s="22">
        <f t="shared" si="16"/>
        <v>4.75</v>
      </c>
      <c r="E852" s="22">
        <f t="shared" si="16"/>
        <v>0</v>
      </c>
      <c r="F852" s="22">
        <f t="shared" si="16"/>
        <v>0</v>
      </c>
      <c r="G852" s="22">
        <f t="shared" si="16"/>
        <v>0</v>
      </c>
      <c r="H852" s="22">
        <f t="shared" si="16"/>
        <v>0</v>
      </c>
      <c r="I852" s="22">
        <f t="shared" si="16"/>
        <v>0</v>
      </c>
      <c r="J852" s="22">
        <f t="shared" si="16"/>
        <v>0</v>
      </c>
      <c r="K852" s="22">
        <f t="shared" si="16"/>
        <v>0</v>
      </c>
      <c r="L852" s="22">
        <f t="shared" si="16"/>
        <v>0</v>
      </c>
      <c r="M852" s="22">
        <f t="shared" si="16"/>
        <v>0</v>
      </c>
      <c r="N852" s="22">
        <f t="shared" si="16"/>
        <v>0</v>
      </c>
      <c r="O852" s="21" t="s">
        <v>25</v>
      </c>
      <c r="P852" s="21" t="s">
        <v>140</v>
      </c>
      <c r="Q852" s="22">
        <f t="shared" si="15"/>
        <v>0</v>
      </c>
      <c r="R852" s="22">
        <f t="shared" si="15"/>
        <v>0.5</v>
      </c>
      <c r="S852" s="22">
        <f t="shared" si="15"/>
        <v>0.25</v>
      </c>
      <c r="T852" s="22">
        <f t="shared" si="15"/>
        <v>2.5</v>
      </c>
      <c r="U852" s="22">
        <f t="shared" si="15"/>
        <v>2.25</v>
      </c>
      <c r="V852" s="22">
        <f t="shared" si="15"/>
        <v>0.5</v>
      </c>
      <c r="W852" s="22">
        <f t="shared" si="15"/>
        <v>0</v>
      </c>
      <c r="X852" s="22">
        <f t="shared" si="15"/>
        <v>0</v>
      </c>
      <c r="Y852" s="22">
        <f t="shared" si="15"/>
        <v>0</v>
      </c>
      <c r="Z852" s="22">
        <f t="shared" si="15"/>
        <v>0</v>
      </c>
      <c r="AA852" s="22">
        <f t="shared" si="15"/>
        <v>0</v>
      </c>
      <c r="AB852" s="22">
        <f t="shared" si="15"/>
        <v>0</v>
      </c>
      <c r="AC852" s="22">
        <f t="shared" si="15"/>
        <v>0</v>
      </c>
      <c r="AD852" s="22">
        <f t="shared" si="15"/>
        <v>0</v>
      </c>
      <c r="AE852" s="22">
        <f t="shared" si="15"/>
        <v>0</v>
      </c>
      <c r="AF852" s="26">
        <f t="shared" si="14"/>
        <v>19.166666666666668</v>
      </c>
      <c r="AN852" s="21" t="s">
        <v>25</v>
      </c>
    </row>
    <row r="853" spans="1:40" s="21" customFormat="1" ht="11.4">
      <c r="A853" s="21" t="s">
        <v>141</v>
      </c>
      <c r="B853" s="22">
        <f t="shared" si="12"/>
        <v>8.75</v>
      </c>
      <c r="C853" s="22">
        <f t="shared" si="16"/>
        <v>1</v>
      </c>
      <c r="D853" s="22">
        <f t="shared" si="16"/>
        <v>7.25</v>
      </c>
      <c r="E853" s="22">
        <f t="shared" si="16"/>
        <v>0</v>
      </c>
      <c r="F853" s="22">
        <f t="shared" si="16"/>
        <v>0.25</v>
      </c>
      <c r="G853" s="22">
        <f t="shared" si="16"/>
        <v>0.25</v>
      </c>
      <c r="H853" s="22">
        <f t="shared" si="16"/>
        <v>0</v>
      </c>
      <c r="I853" s="22">
        <f t="shared" si="16"/>
        <v>0</v>
      </c>
      <c r="J853" s="22">
        <f t="shared" si="16"/>
        <v>0</v>
      </c>
      <c r="K853" s="22">
        <f t="shared" si="16"/>
        <v>0</v>
      </c>
      <c r="L853" s="22">
        <f t="shared" si="16"/>
        <v>0</v>
      </c>
      <c r="M853" s="22">
        <f t="shared" si="16"/>
        <v>0</v>
      </c>
      <c r="N853" s="22">
        <f t="shared" si="16"/>
        <v>0</v>
      </c>
      <c r="O853" s="21" t="s">
        <v>25</v>
      </c>
      <c r="P853" s="21" t="s">
        <v>141</v>
      </c>
      <c r="Q853" s="22">
        <f t="shared" si="15"/>
        <v>0</v>
      </c>
      <c r="R853" s="22">
        <f t="shared" si="15"/>
        <v>0</v>
      </c>
      <c r="S853" s="22">
        <f t="shared" si="15"/>
        <v>0.5</v>
      </c>
      <c r="T853" s="22">
        <f t="shared" si="15"/>
        <v>4.5</v>
      </c>
      <c r="U853" s="22">
        <f t="shared" si="15"/>
        <v>3</v>
      </c>
      <c r="V853" s="22">
        <f t="shared" si="15"/>
        <v>0.5</v>
      </c>
      <c r="W853" s="22">
        <f t="shared" si="15"/>
        <v>0.25</v>
      </c>
      <c r="X853" s="22">
        <f t="shared" si="15"/>
        <v>0</v>
      </c>
      <c r="Y853" s="22">
        <f t="shared" si="15"/>
        <v>0</v>
      </c>
      <c r="Z853" s="22">
        <f t="shared" si="15"/>
        <v>0</v>
      </c>
      <c r="AA853" s="22">
        <f t="shared" si="15"/>
        <v>0</v>
      </c>
      <c r="AB853" s="22">
        <f t="shared" si="15"/>
        <v>0</v>
      </c>
      <c r="AC853" s="22">
        <f t="shared" si="15"/>
        <v>0</v>
      </c>
      <c r="AD853" s="22">
        <f t="shared" si="15"/>
        <v>0</v>
      </c>
      <c r="AE853" s="22">
        <f t="shared" si="15"/>
        <v>0</v>
      </c>
      <c r="AF853" s="26">
        <f t="shared" si="14"/>
        <v>19.928571428571427</v>
      </c>
      <c r="AN853" s="21" t="s">
        <v>25</v>
      </c>
    </row>
    <row r="854" spans="1:40" s="21" customFormat="1" ht="11.4">
      <c r="A854" s="21" t="s">
        <v>142</v>
      </c>
      <c r="B854" s="22">
        <f t="shared" si="12"/>
        <v>5</v>
      </c>
      <c r="C854" s="22">
        <f t="shared" si="16"/>
        <v>1</v>
      </c>
      <c r="D854" s="22">
        <f t="shared" si="16"/>
        <v>3.75</v>
      </c>
      <c r="E854" s="22">
        <f t="shared" si="16"/>
        <v>0</v>
      </c>
      <c r="F854" s="22">
        <f t="shared" si="16"/>
        <v>0.25</v>
      </c>
      <c r="G854" s="22">
        <f t="shared" si="16"/>
        <v>0</v>
      </c>
      <c r="H854" s="22">
        <f t="shared" si="16"/>
        <v>0</v>
      </c>
      <c r="I854" s="22">
        <f t="shared" si="16"/>
        <v>0</v>
      </c>
      <c r="J854" s="22">
        <f t="shared" si="16"/>
        <v>0</v>
      </c>
      <c r="K854" s="22">
        <f t="shared" si="16"/>
        <v>0</v>
      </c>
      <c r="L854" s="22">
        <f t="shared" si="16"/>
        <v>0</v>
      </c>
      <c r="M854" s="22">
        <f t="shared" si="16"/>
        <v>0</v>
      </c>
      <c r="N854" s="22">
        <f t="shared" si="16"/>
        <v>0</v>
      </c>
      <c r="O854" s="21" t="s">
        <v>25</v>
      </c>
      <c r="P854" s="21" t="s">
        <v>142</v>
      </c>
      <c r="Q854" s="22">
        <f t="shared" si="15"/>
        <v>0</v>
      </c>
      <c r="R854" s="22">
        <f t="shared" si="15"/>
        <v>0</v>
      </c>
      <c r="S854" s="22">
        <f t="shared" si="15"/>
        <v>0.75</v>
      </c>
      <c r="T854" s="22">
        <f t="shared" si="15"/>
        <v>2.5</v>
      </c>
      <c r="U854" s="22">
        <f t="shared" si="15"/>
        <v>1.5</v>
      </c>
      <c r="V854" s="22">
        <f t="shared" si="15"/>
        <v>0.25</v>
      </c>
      <c r="W854" s="22">
        <f t="shared" si="15"/>
        <v>0</v>
      </c>
      <c r="X854" s="22">
        <f t="shared" si="15"/>
        <v>0</v>
      </c>
      <c r="Y854" s="22">
        <f t="shared" si="15"/>
        <v>0</v>
      </c>
      <c r="Z854" s="22">
        <f t="shared" si="15"/>
        <v>0</v>
      </c>
      <c r="AA854" s="22">
        <f t="shared" si="15"/>
        <v>0</v>
      </c>
      <c r="AB854" s="22">
        <f t="shared" si="15"/>
        <v>0</v>
      </c>
      <c r="AC854" s="22">
        <f t="shared" si="15"/>
        <v>0</v>
      </c>
      <c r="AD854" s="22">
        <f t="shared" si="15"/>
        <v>0</v>
      </c>
      <c r="AE854" s="22">
        <f t="shared" si="15"/>
        <v>0</v>
      </c>
      <c r="AF854" s="26">
        <f t="shared" si="14"/>
        <v>18.75</v>
      </c>
      <c r="AN854" s="21" t="s">
        <v>25</v>
      </c>
    </row>
    <row r="855" spans="1:40" s="21" customFormat="1" ht="11.4">
      <c r="A855" s="21" t="s">
        <v>143</v>
      </c>
      <c r="B855" s="22">
        <f t="shared" si="12"/>
        <v>4.25</v>
      </c>
      <c r="C855" s="22">
        <f t="shared" si="16"/>
        <v>0.5</v>
      </c>
      <c r="D855" s="22">
        <f t="shared" si="16"/>
        <v>3.75</v>
      </c>
      <c r="E855" s="22">
        <f t="shared" si="16"/>
        <v>0</v>
      </c>
      <c r="F855" s="22">
        <f t="shared" si="16"/>
        <v>0</v>
      </c>
      <c r="G855" s="22">
        <f t="shared" si="16"/>
        <v>0</v>
      </c>
      <c r="H855" s="22">
        <f t="shared" si="16"/>
        <v>0</v>
      </c>
      <c r="I855" s="22">
        <f t="shared" si="16"/>
        <v>0</v>
      </c>
      <c r="J855" s="22">
        <f t="shared" si="16"/>
        <v>0</v>
      </c>
      <c r="K855" s="22">
        <f t="shared" si="16"/>
        <v>0</v>
      </c>
      <c r="L855" s="22">
        <f t="shared" si="16"/>
        <v>0</v>
      </c>
      <c r="M855" s="22">
        <f t="shared" si="16"/>
        <v>0</v>
      </c>
      <c r="N855" s="22">
        <f t="shared" si="16"/>
        <v>0</v>
      </c>
      <c r="O855" s="21" t="s">
        <v>25</v>
      </c>
      <c r="P855" s="21" t="s">
        <v>143</v>
      </c>
      <c r="Q855" s="22">
        <f t="shared" si="15"/>
        <v>0</v>
      </c>
      <c r="R855" s="22">
        <f t="shared" si="15"/>
        <v>0.25</v>
      </c>
      <c r="S855" s="22">
        <f t="shared" si="15"/>
        <v>0.25</v>
      </c>
      <c r="T855" s="22">
        <f t="shared" si="15"/>
        <v>1.75</v>
      </c>
      <c r="U855" s="22">
        <f t="shared" si="15"/>
        <v>1</v>
      </c>
      <c r="V855" s="22">
        <f t="shared" si="15"/>
        <v>0.5</v>
      </c>
      <c r="W855" s="22">
        <f t="shared" si="15"/>
        <v>0.5</v>
      </c>
      <c r="X855" s="22">
        <f t="shared" si="15"/>
        <v>0</v>
      </c>
      <c r="Y855" s="22">
        <f t="shared" si="15"/>
        <v>0</v>
      </c>
      <c r="Z855" s="22">
        <f t="shared" si="15"/>
        <v>0</v>
      </c>
      <c r="AA855" s="22">
        <f t="shared" si="15"/>
        <v>0</v>
      </c>
      <c r="AB855" s="22">
        <f t="shared" si="15"/>
        <v>0</v>
      </c>
      <c r="AC855" s="22">
        <f t="shared" si="15"/>
        <v>0</v>
      </c>
      <c r="AD855" s="22">
        <f t="shared" si="15"/>
        <v>0</v>
      </c>
      <c r="AE855" s="22">
        <f t="shared" si="15"/>
        <v>0</v>
      </c>
      <c r="AF855" s="26">
        <f t="shared" si="14"/>
        <v>20.735294117647058</v>
      </c>
      <c r="AN855" s="21" t="s">
        <v>25</v>
      </c>
    </row>
    <row r="856" spans="1:40" s="21" customFormat="1" ht="11.4">
      <c r="A856" s="21" t="s">
        <v>144</v>
      </c>
      <c r="B856" s="22">
        <f t="shared" si="12"/>
        <v>4.5</v>
      </c>
      <c r="C856" s="22">
        <f t="shared" si="16"/>
        <v>0.5</v>
      </c>
      <c r="D856" s="22">
        <f t="shared" si="16"/>
        <v>4</v>
      </c>
      <c r="E856" s="22">
        <f t="shared" si="16"/>
        <v>0</v>
      </c>
      <c r="F856" s="22">
        <f t="shared" si="16"/>
        <v>0</v>
      </c>
      <c r="G856" s="22">
        <f t="shared" si="16"/>
        <v>0</v>
      </c>
      <c r="H856" s="22">
        <f t="shared" si="16"/>
        <v>0</v>
      </c>
      <c r="I856" s="22">
        <f t="shared" si="16"/>
        <v>0</v>
      </c>
      <c r="J856" s="22">
        <f t="shared" si="16"/>
        <v>0</v>
      </c>
      <c r="K856" s="22">
        <f t="shared" si="16"/>
        <v>0</v>
      </c>
      <c r="L856" s="22">
        <f t="shared" si="16"/>
        <v>0</v>
      </c>
      <c r="M856" s="22">
        <f t="shared" si="16"/>
        <v>0</v>
      </c>
      <c r="N856" s="22">
        <f t="shared" si="16"/>
        <v>0</v>
      </c>
      <c r="O856" s="21" t="s">
        <v>25</v>
      </c>
      <c r="P856" s="21" t="s">
        <v>144</v>
      </c>
      <c r="Q856" s="22">
        <f t="shared" si="15"/>
        <v>0</v>
      </c>
      <c r="R856" s="22">
        <f t="shared" si="15"/>
        <v>0</v>
      </c>
      <c r="S856" s="22">
        <f t="shared" si="15"/>
        <v>0.25</v>
      </c>
      <c r="T856" s="22">
        <f t="shared" si="15"/>
        <v>1.5</v>
      </c>
      <c r="U856" s="22">
        <f t="shared" si="15"/>
        <v>1</v>
      </c>
      <c r="V856" s="22">
        <f t="shared" si="15"/>
        <v>1.5</v>
      </c>
      <c r="W856" s="22">
        <f t="shared" si="15"/>
        <v>0</v>
      </c>
      <c r="X856" s="22">
        <f t="shared" si="15"/>
        <v>0.25</v>
      </c>
      <c r="Y856" s="22">
        <f t="shared" si="15"/>
        <v>0</v>
      </c>
      <c r="Z856" s="22">
        <f t="shared" si="15"/>
        <v>0</v>
      </c>
      <c r="AA856" s="22">
        <f t="shared" si="15"/>
        <v>0</v>
      </c>
      <c r="AB856" s="22">
        <f t="shared" si="15"/>
        <v>0</v>
      </c>
      <c r="AC856" s="22">
        <f t="shared" si="15"/>
        <v>0</v>
      </c>
      <c r="AD856" s="22">
        <f t="shared" si="15"/>
        <v>0</v>
      </c>
      <c r="AE856" s="22">
        <f t="shared" si="15"/>
        <v>0</v>
      </c>
      <c r="AF856" s="26">
        <f t="shared" si="14"/>
        <v>22.777777777777779</v>
      </c>
      <c r="AN856" s="21" t="s">
        <v>25</v>
      </c>
    </row>
    <row r="857" spans="1:40" s="21" customFormat="1" ht="11.4">
      <c r="A857" s="21" t="s">
        <v>145</v>
      </c>
      <c r="B857" s="22">
        <f t="shared" si="12"/>
        <v>2.75</v>
      </c>
      <c r="C857" s="22">
        <f t="shared" si="16"/>
        <v>0.75</v>
      </c>
      <c r="D857" s="22">
        <f t="shared" si="16"/>
        <v>2</v>
      </c>
      <c r="E857" s="22">
        <f t="shared" si="16"/>
        <v>0</v>
      </c>
      <c r="F857" s="22">
        <f t="shared" si="16"/>
        <v>0</v>
      </c>
      <c r="G857" s="22">
        <f t="shared" si="16"/>
        <v>0</v>
      </c>
      <c r="H857" s="22">
        <f t="shared" si="16"/>
        <v>0</v>
      </c>
      <c r="I857" s="22">
        <f t="shared" si="16"/>
        <v>0</v>
      </c>
      <c r="J857" s="22">
        <f t="shared" si="16"/>
        <v>0</v>
      </c>
      <c r="K857" s="22">
        <f t="shared" si="16"/>
        <v>0</v>
      </c>
      <c r="L857" s="22">
        <f t="shared" si="16"/>
        <v>0</v>
      </c>
      <c r="M857" s="22">
        <f t="shared" si="16"/>
        <v>0</v>
      </c>
      <c r="N857" s="22">
        <f t="shared" si="16"/>
        <v>0</v>
      </c>
      <c r="O857" s="21" t="s">
        <v>25</v>
      </c>
      <c r="P857" s="21" t="s">
        <v>145</v>
      </c>
      <c r="Q857" s="22">
        <f t="shared" si="15"/>
        <v>0</v>
      </c>
      <c r="R857" s="22">
        <f t="shared" si="15"/>
        <v>0</v>
      </c>
      <c r="S857" s="22">
        <f t="shared" si="15"/>
        <v>0</v>
      </c>
      <c r="T857" s="22">
        <f t="shared" si="15"/>
        <v>1.75</v>
      </c>
      <c r="U857" s="22">
        <f t="shared" si="15"/>
        <v>0.75</v>
      </c>
      <c r="V857" s="22">
        <f t="shared" si="15"/>
        <v>0.25</v>
      </c>
      <c r="W857" s="22">
        <f t="shared" si="15"/>
        <v>0</v>
      </c>
      <c r="X857" s="22">
        <f t="shared" si="15"/>
        <v>0</v>
      </c>
      <c r="Y857" s="22">
        <f t="shared" si="15"/>
        <v>0</v>
      </c>
      <c r="Z857" s="22">
        <f t="shared" si="15"/>
        <v>0</v>
      </c>
      <c r="AA857" s="22">
        <f t="shared" si="15"/>
        <v>0</v>
      </c>
      <c r="AB857" s="22">
        <f t="shared" si="15"/>
        <v>0</v>
      </c>
      <c r="AC857" s="22">
        <f t="shared" si="15"/>
        <v>0</v>
      </c>
      <c r="AD857" s="22">
        <f t="shared" si="15"/>
        <v>0</v>
      </c>
      <c r="AE857" s="22">
        <f t="shared" si="15"/>
        <v>0</v>
      </c>
      <c r="AF857" s="26">
        <f t="shared" si="14"/>
        <v>19.772727272727273</v>
      </c>
      <c r="AN857" s="21" t="s">
        <v>25</v>
      </c>
    </row>
    <row r="858" spans="1:40" s="21" customFormat="1" ht="11.4">
      <c r="A858" s="21" t="s">
        <v>146</v>
      </c>
      <c r="B858" s="22">
        <f t="shared" si="12"/>
        <v>1.75</v>
      </c>
      <c r="C858" s="22">
        <f t="shared" si="16"/>
        <v>0.25</v>
      </c>
      <c r="D858" s="22">
        <f t="shared" si="16"/>
        <v>1.5</v>
      </c>
      <c r="E858" s="22">
        <f t="shared" si="16"/>
        <v>0</v>
      </c>
      <c r="F858" s="22">
        <f t="shared" si="16"/>
        <v>0</v>
      </c>
      <c r="G858" s="22">
        <f t="shared" si="16"/>
        <v>0</v>
      </c>
      <c r="H858" s="22">
        <f t="shared" si="16"/>
        <v>0</v>
      </c>
      <c r="I858" s="22">
        <f t="shared" si="16"/>
        <v>0</v>
      </c>
      <c r="J858" s="22">
        <f t="shared" si="16"/>
        <v>0</v>
      </c>
      <c r="K858" s="22">
        <f t="shared" si="16"/>
        <v>0</v>
      </c>
      <c r="L858" s="22">
        <f t="shared" si="16"/>
        <v>0</v>
      </c>
      <c r="M858" s="22">
        <f t="shared" si="16"/>
        <v>0</v>
      </c>
      <c r="N858" s="22">
        <f t="shared" si="16"/>
        <v>0</v>
      </c>
      <c r="O858" s="21" t="s">
        <v>25</v>
      </c>
      <c r="P858" s="21" t="s">
        <v>146</v>
      </c>
      <c r="Q858" s="22">
        <f t="shared" si="15"/>
        <v>0</v>
      </c>
      <c r="R858" s="22">
        <f t="shared" si="15"/>
        <v>0</v>
      </c>
      <c r="S858" s="22">
        <f t="shared" si="15"/>
        <v>0.25</v>
      </c>
      <c r="T858" s="22">
        <f t="shared" si="15"/>
        <v>0.5</v>
      </c>
      <c r="U858" s="22">
        <f t="shared" si="15"/>
        <v>0.75</v>
      </c>
      <c r="V858" s="22">
        <f t="shared" si="15"/>
        <v>0.25</v>
      </c>
      <c r="W858" s="22">
        <f t="shared" si="15"/>
        <v>0</v>
      </c>
      <c r="X858" s="22">
        <f t="shared" si="15"/>
        <v>0</v>
      </c>
      <c r="Y858" s="22">
        <f t="shared" si="15"/>
        <v>0</v>
      </c>
      <c r="Z858" s="22">
        <f t="shared" si="15"/>
        <v>0</v>
      </c>
      <c r="AA858" s="22">
        <f t="shared" si="15"/>
        <v>0</v>
      </c>
      <c r="AB858" s="22">
        <f t="shared" si="15"/>
        <v>0</v>
      </c>
      <c r="AC858" s="22">
        <f t="shared" si="15"/>
        <v>0</v>
      </c>
      <c r="AD858" s="22">
        <f t="shared" si="15"/>
        <v>0</v>
      </c>
      <c r="AE858" s="22">
        <f t="shared" si="15"/>
        <v>0</v>
      </c>
      <c r="AF858" s="26">
        <f t="shared" si="14"/>
        <v>20.357142857142858</v>
      </c>
      <c r="AN858" s="21" t="s">
        <v>25</v>
      </c>
    </row>
    <row r="859" spans="1:40" s="23" customFormat="1" ht="12">
      <c r="A859" s="23" t="s">
        <v>147</v>
      </c>
      <c r="B859" s="24">
        <f>SUM(C859:N859)</f>
        <v>1006.6500000000001</v>
      </c>
      <c r="C859" s="24">
        <f>SUM(C791:C838)</f>
        <v>40.300000000000004</v>
      </c>
      <c r="D859" s="24">
        <f t="shared" ref="D859:N859" si="17">SUM(D791:D838)</f>
        <v>862.4</v>
      </c>
      <c r="E859" s="24">
        <f t="shared" si="17"/>
        <v>2.75</v>
      </c>
      <c r="F859" s="24">
        <f t="shared" si="17"/>
        <v>92.45</v>
      </c>
      <c r="G859" s="24">
        <f t="shared" si="17"/>
        <v>7.5000000000000009</v>
      </c>
      <c r="H859" s="24">
        <f t="shared" si="17"/>
        <v>0.2</v>
      </c>
      <c r="I859" s="24">
        <f t="shared" si="17"/>
        <v>0.2</v>
      </c>
      <c r="J859" s="24">
        <f t="shared" si="17"/>
        <v>0.60000000000000009</v>
      </c>
      <c r="K859" s="24">
        <f t="shared" si="17"/>
        <v>0.25</v>
      </c>
      <c r="L859" s="24">
        <f t="shared" si="17"/>
        <v>0</v>
      </c>
      <c r="M859" s="24">
        <f t="shared" si="17"/>
        <v>0</v>
      </c>
      <c r="N859" s="24">
        <f t="shared" si="17"/>
        <v>0</v>
      </c>
      <c r="O859" s="23" t="s">
        <v>25</v>
      </c>
      <c r="P859" s="23" t="s">
        <v>147</v>
      </c>
      <c r="Q859" s="24">
        <f t="shared" ref="Q859:AE859" si="18">SUM(Q791:Q838)</f>
        <v>0</v>
      </c>
      <c r="R859" s="24">
        <f t="shared" si="18"/>
        <v>38.150000000000006</v>
      </c>
      <c r="S859" s="24">
        <f t="shared" si="18"/>
        <v>197.9</v>
      </c>
      <c r="T859" s="24">
        <f t="shared" si="18"/>
        <v>477</v>
      </c>
      <c r="U859" s="24">
        <f t="shared" si="18"/>
        <v>240.49999999999997</v>
      </c>
      <c r="V859" s="24">
        <f t="shared" si="18"/>
        <v>47.75</v>
      </c>
      <c r="W859" s="24">
        <f t="shared" si="18"/>
        <v>5.35</v>
      </c>
      <c r="X859" s="24">
        <f t="shared" si="18"/>
        <v>0</v>
      </c>
      <c r="Y859" s="24">
        <f t="shared" si="18"/>
        <v>0</v>
      </c>
      <c r="Z859" s="24">
        <f t="shared" si="18"/>
        <v>0</v>
      </c>
      <c r="AA859" s="24">
        <f t="shared" si="18"/>
        <v>0</v>
      </c>
      <c r="AB859" s="24">
        <f t="shared" si="18"/>
        <v>0</v>
      </c>
      <c r="AC859" s="24">
        <f t="shared" si="18"/>
        <v>0</v>
      </c>
      <c r="AD859" s="24">
        <f t="shared" si="18"/>
        <v>0</v>
      </c>
      <c r="AE859" s="24">
        <f t="shared" si="18"/>
        <v>0</v>
      </c>
      <c r="AF859" s="27">
        <f t="shared" si="14"/>
        <v>17.886678587393831</v>
      </c>
    </row>
    <row r="860" spans="1:40" s="23" customFormat="1" ht="12">
      <c r="A860" s="23" t="s">
        <v>148</v>
      </c>
      <c r="B860" s="24">
        <f t="shared" ref="B860:B862" si="19">SUM(C860:N860)</f>
        <v>1213.1500000000001</v>
      </c>
      <c r="C860" s="24">
        <f>SUM(C787:C850)</f>
        <v>73.55</v>
      </c>
      <c r="D860" s="24">
        <f t="shared" ref="D860:N860" si="20">SUM(D787:D850)</f>
        <v>1025.6500000000001</v>
      </c>
      <c r="E860" s="24">
        <f t="shared" si="20"/>
        <v>4</v>
      </c>
      <c r="F860" s="24">
        <f t="shared" si="20"/>
        <v>98.7</v>
      </c>
      <c r="G860" s="24">
        <f t="shared" si="20"/>
        <v>9.2500000000000018</v>
      </c>
      <c r="H860" s="24">
        <f t="shared" si="20"/>
        <v>0.45</v>
      </c>
      <c r="I860" s="24">
        <f t="shared" si="20"/>
        <v>0.2</v>
      </c>
      <c r="J860" s="24">
        <f t="shared" si="20"/>
        <v>0.85000000000000009</v>
      </c>
      <c r="K860" s="24">
        <f t="shared" si="20"/>
        <v>0.25</v>
      </c>
      <c r="L860" s="24">
        <f t="shared" si="20"/>
        <v>0.25</v>
      </c>
      <c r="M860" s="24">
        <f t="shared" si="20"/>
        <v>0</v>
      </c>
      <c r="N860" s="24">
        <f t="shared" si="20"/>
        <v>0</v>
      </c>
      <c r="O860" s="23" t="s">
        <v>25</v>
      </c>
      <c r="P860" s="23" t="s">
        <v>148</v>
      </c>
      <c r="Q860" s="24">
        <f t="shared" ref="Q860:AE860" si="21">SUM(Q787:Q850)</f>
        <v>0</v>
      </c>
      <c r="R860" s="24">
        <f t="shared" si="21"/>
        <v>43.150000000000006</v>
      </c>
      <c r="S860" s="24">
        <f t="shared" si="21"/>
        <v>232.9</v>
      </c>
      <c r="T860" s="24">
        <f t="shared" si="21"/>
        <v>573</v>
      </c>
      <c r="U860" s="24">
        <f t="shared" si="21"/>
        <v>291.5</v>
      </c>
      <c r="V860" s="24">
        <f t="shared" si="21"/>
        <v>64.5</v>
      </c>
      <c r="W860" s="24">
        <f t="shared" si="21"/>
        <v>7.6</v>
      </c>
      <c r="X860" s="24">
        <f t="shared" si="21"/>
        <v>0.5</v>
      </c>
      <c r="Y860" s="24">
        <f t="shared" si="21"/>
        <v>0</v>
      </c>
      <c r="Z860" s="24">
        <f t="shared" si="21"/>
        <v>0</v>
      </c>
      <c r="AA860" s="24">
        <f t="shared" si="21"/>
        <v>0</v>
      </c>
      <c r="AB860" s="24">
        <f t="shared" si="21"/>
        <v>0</v>
      </c>
      <c r="AC860" s="24">
        <f t="shared" si="21"/>
        <v>0</v>
      </c>
      <c r="AD860" s="24">
        <f t="shared" si="21"/>
        <v>0</v>
      </c>
      <c r="AE860" s="24">
        <f t="shared" si="21"/>
        <v>0</v>
      </c>
      <c r="AF860" s="27">
        <f t="shared" si="14"/>
        <v>18.019721386473233</v>
      </c>
    </row>
    <row r="861" spans="1:40" s="23" customFormat="1" ht="12">
      <c r="A861" s="23" t="s">
        <v>149</v>
      </c>
      <c r="B861" s="24">
        <f t="shared" si="19"/>
        <v>1253.6500000000001</v>
      </c>
      <c r="C861" s="24">
        <f>SUM(C787:C858)</f>
        <v>81.05</v>
      </c>
      <c r="D861" s="24">
        <f t="shared" ref="D861:N861" si="22">SUM(D787:D858)</f>
        <v>1057.4000000000001</v>
      </c>
      <c r="E861" s="24">
        <f t="shared" si="22"/>
        <v>4</v>
      </c>
      <c r="F861" s="24">
        <f t="shared" si="22"/>
        <v>99.7</v>
      </c>
      <c r="G861" s="24">
        <f t="shared" si="22"/>
        <v>9.5000000000000018</v>
      </c>
      <c r="H861" s="24">
        <f t="shared" si="22"/>
        <v>0.45</v>
      </c>
      <c r="I861" s="24">
        <f t="shared" si="22"/>
        <v>0.2</v>
      </c>
      <c r="J861" s="24">
        <f t="shared" si="22"/>
        <v>0.85000000000000009</v>
      </c>
      <c r="K861" s="24">
        <f t="shared" si="22"/>
        <v>0.25</v>
      </c>
      <c r="L861" s="24">
        <f t="shared" si="22"/>
        <v>0.25</v>
      </c>
      <c r="M861" s="24">
        <f t="shared" si="22"/>
        <v>0</v>
      </c>
      <c r="N861" s="24">
        <f t="shared" si="22"/>
        <v>0</v>
      </c>
      <c r="O861" s="23" t="s">
        <v>25</v>
      </c>
      <c r="P861" s="23" t="s">
        <v>149</v>
      </c>
      <c r="Q861" s="24">
        <f t="shared" ref="Q861:AE861" si="23">SUM(Q787:Q858)</f>
        <v>0</v>
      </c>
      <c r="R861" s="24">
        <f t="shared" si="23"/>
        <v>43.900000000000006</v>
      </c>
      <c r="S861" s="24">
        <f t="shared" si="23"/>
        <v>236.4</v>
      </c>
      <c r="T861" s="24">
        <f t="shared" si="23"/>
        <v>591.5</v>
      </c>
      <c r="U861" s="24">
        <f t="shared" si="23"/>
        <v>303.25</v>
      </c>
      <c r="V861" s="24">
        <f t="shared" si="23"/>
        <v>68.75</v>
      </c>
      <c r="W861" s="24">
        <f t="shared" si="23"/>
        <v>9.1</v>
      </c>
      <c r="X861" s="24">
        <f t="shared" si="23"/>
        <v>0.75</v>
      </c>
      <c r="Y861" s="24">
        <f t="shared" si="23"/>
        <v>0</v>
      </c>
      <c r="Z861" s="24">
        <f t="shared" si="23"/>
        <v>0</v>
      </c>
      <c r="AA861" s="24">
        <f t="shared" si="23"/>
        <v>0</v>
      </c>
      <c r="AB861" s="24">
        <f t="shared" si="23"/>
        <v>0</v>
      </c>
      <c r="AC861" s="24">
        <f t="shared" si="23"/>
        <v>0</v>
      </c>
      <c r="AD861" s="24">
        <f t="shared" si="23"/>
        <v>0</v>
      </c>
      <c r="AE861" s="24">
        <f t="shared" si="23"/>
        <v>0</v>
      </c>
      <c r="AF861" s="27">
        <f t="shared" si="14"/>
        <v>18.085689785825391</v>
      </c>
    </row>
    <row r="862" spans="1:40" s="23" customFormat="1" ht="12">
      <c r="A862" s="23" t="s">
        <v>150</v>
      </c>
      <c r="B862" s="25">
        <f t="shared" si="19"/>
        <v>1270.6500000000001</v>
      </c>
      <c r="C862" s="24">
        <f>SUM(C763:C858)</f>
        <v>82.55</v>
      </c>
      <c r="D862" s="24">
        <f t="shared" ref="D862:N862" si="24">SUM(D763:D858)</f>
        <v>1070.1500000000001</v>
      </c>
      <c r="E862" s="24">
        <f t="shared" si="24"/>
        <v>4</v>
      </c>
      <c r="F862" s="24">
        <f t="shared" si="24"/>
        <v>101.95</v>
      </c>
      <c r="G862" s="24">
        <f t="shared" si="24"/>
        <v>9.7500000000000036</v>
      </c>
      <c r="H862" s="24">
        <f t="shared" si="24"/>
        <v>0.7</v>
      </c>
      <c r="I862" s="24">
        <f t="shared" si="24"/>
        <v>0.2</v>
      </c>
      <c r="J862" s="24">
        <f t="shared" si="24"/>
        <v>0.85000000000000009</v>
      </c>
      <c r="K862" s="24">
        <f t="shared" si="24"/>
        <v>0.25</v>
      </c>
      <c r="L862" s="24">
        <f t="shared" si="24"/>
        <v>0.25</v>
      </c>
      <c r="M862" s="24">
        <f t="shared" si="24"/>
        <v>0</v>
      </c>
      <c r="N862" s="24">
        <f t="shared" si="24"/>
        <v>0</v>
      </c>
      <c r="O862" s="23" t="s">
        <v>25</v>
      </c>
      <c r="P862" s="23" t="s">
        <v>150</v>
      </c>
      <c r="Q862" s="24">
        <f t="shared" ref="Q862:AE862" si="25">SUM(Q763:Q858)</f>
        <v>0</v>
      </c>
      <c r="R862" s="24">
        <f t="shared" si="25"/>
        <v>45.15</v>
      </c>
      <c r="S862" s="24">
        <f t="shared" si="25"/>
        <v>238.4</v>
      </c>
      <c r="T862" s="24">
        <f t="shared" si="25"/>
        <v>599.5</v>
      </c>
      <c r="U862" s="24">
        <f t="shared" si="25"/>
        <v>307.25</v>
      </c>
      <c r="V862" s="24">
        <f t="shared" si="25"/>
        <v>70</v>
      </c>
      <c r="W862" s="24">
        <f t="shared" si="25"/>
        <v>9.6000000000000014</v>
      </c>
      <c r="X862" s="24">
        <f t="shared" si="25"/>
        <v>0.75</v>
      </c>
      <c r="Y862" s="24">
        <f t="shared" si="25"/>
        <v>0</v>
      </c>
      <c r="Z862" s="24">
        <f t="shared" si="25"/>
        <v>0</v>
      </c>
      <c r="AA862" s="24">
        <f t="shared" si="25"/>
        <v>0</v>
      </c>
      <c r="AB862" s="24">
        <f t="shared" si="25"/>
        <v>0</v>
      </c>
      <c r="AC862" s="24">
        <f t="shared" si="25"/>
        <v>0</v>
      </c>
      <c r="AD862" s="24">
        <f t="shared" si="25"/>
        <v>0</v>
      </c>
      <c r="AE862" s="24">
        <f t="shared" si="25"/>
        <v>0</v>
      </c>
      <c r="AF862" s="27">
        <f t="shared" si="14"/>
        <v>18.091626332979185</v>
      </c>
    </row>
    <row r="864" spans="1:40">
      <c r="Q864" s="13" t="s">
        <v>36</v>
      </c>
      <c r="R864" s="13" t="s">
        <v>30</v>
      </c>
      <c r="S864" s="13" t="s">
        <v>35</v>
      </c>
      <c r="T864" s="13" t="s">
        <v>37</v>
      </c>
      <c r="U864" s="13" t="s">
        <v>38</v>
      </c>
      <c r="V864" s="13" t="s">
        <v>39</v>
      </c>
      <c r="W864" s="13" t="s">
        <v>40</v>
      </c>
      <c r="X864" s="13" t="s">
        <v>41</v>
      </c>
      <c r="Y864" s="13" t="s">
        <v>42</v>
      </c>
      <c r="Z864" s="13" t="s">
        <v>43</v>
      </c>
      <c r="AA864" s="13" t="s">
        <v>44</v>
      </c>
      <c r="AB864" s="13" t="s">
        <v>45</v>
      </c>
      <c r="AC864" s="13" t="s">
        <v>46</v>
      </c>
      <c r="AD864" s="13" t="s">
        <v>47</v>
      </c>
      <c r="AE864" s="13" t="s">
        <v>48</v>
      </c>
    </row>
    <row r="865" spans="15:31">
      <c r="Q865" s="13" t="s">
        <v>30</v>
      </c>
      <c r="R865" s="13" t="s">
        <v>35</v>
      </c>
      <c r="S865" s="13" t="s">
        <v>37</v>
      </c>
      <c r="T865" s="13" t="s">
        <v>38</v>
      </c>
      <c r="U865" s="13" t="s">
        <v>39</v>
      </c>
      <c r="V865" s="13" t="s">
        <v>40</v>
      </c>
      <c r="W865" s="13" t="s">
        <v>41</v>
      </c>
      <c r="X865" s="13" t="s">
        <v>42</v>
      </c>
      <c r="Y865" s="13" t="s">
        <v>43</v>
      </c>
      <c r="Z865" s="13" t="s">
        <v>44</v>
      </c>
      <c r="AA865" s="13" t="s">
        <v>45</v>
      </c>
      <c r="AB865" s="13" t="s">
        <v>46</v>
      </c>
      <c r="AC865" s="13" t="s">
        <v>47</v>
      </c>
      <c r="AD865" s="13" t="s">
        <v>48</v>
      </c>
      <c r="AE865" s="13" t="s">
        <v>50</v>
      </c>
    </row>
    <row r="866" spans="15:31"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</row>
    <row r="867" spans="15:31">
      <c r="O867" s="32">
        <f>SUM(Q867:AE867)</f>
        <v>1270.6499999999999</v>
      </c>
      <c r="P867" s="32"/>
      <c r="Q867" s="33">
        <f>Q862</f>
        <v>0</v>
      </c>
      <c r="R867" s="33">
        <f>R862</f>
        <v>45.15</v>
      </c>
      <c r="S867" s="33">
        <f>S862</f>
        <v>238.4</v>
      </c>
      <c r="T867" s="33">
        <f>T862</f>
        <v>599.5</v>
      </c>
      <c r="U867" s="33">
        <f>U862</f>
        <v>307.25</v>
      </c>
      <c r="V867" s="33">
        <f>V862</f>
        <v>70</v>
      </c>
      <c r="W867" s="33">
        <f>W862</f>
        <v>9.6000000000000014</v>
      </c>
      <c r="X867" s="33">
        <f>X862</f>
        <v>0.75</v>
      </c>
      <c r="Y867" s="33">
        <f>Y862</f>
        <v>0</v>
      </c>
      <c r="Z867" s="33">
        <f>Z862</f>
        <v>0</v>
      </c>
      <c r="AA867" s="33">
        <f>AA862</f>
        <v>0</v>
      </c>
      <c r="AB867" s="33">
        <f>AB862</f>
        <v>0</v>
      </c>
      <c r="AC867" s="33">
        <f>AC862</f>
        <v>0</v>
      </c>
      <c r="AD867" s="33">
        <f>AD862</f>
        <v>0</v>
      </c>
      <c r="AE867" s="33">
        <f>AE862</f>
        <v>0</v>
      </c>
    </row>
    <row r="868" spans="15:31">
      <c r="Q868" s="33">
        <f>Q867+P868</f>
        <v>0</v>
      </c>
      <c r="R868" s="33">
        <f t="shared" ref="R868:AE868" si="26">R867+Q868</f>
        <v>45.15</v>
      </c>
      <c r="S868" s="33">
        <f t="shared" si="26"/>
        <v>283.55</v>
      </c>
      <c r="T868" s="33">
        <f t="shared" si="26"/>
        <v>883.05</v>
      </c>
      <c r="U868" s="33">
        <f t="shared" si="26"/>
        <v>1190.3</v>
      </c>
      <c r="V868" s="33">
        <f t="shared" si="26"/>
        <v>1260.3</v>
      </c>
      <c r="W868" s="33">
        <f t="shared" si="26"/>
        <v>1269.8999999999999</v>
      </c>
      <c r="X868" s="33">
        <f t="shared" si="26"/>
        <v>1270.6499999999999</v>
      </c>
      <c r="Y868" s="33">
        <f t="shared" si="26"/>
        <v>1270.6499999999999</v>
      </c>
      <c r="Z868" s="33">
        <f t="shared" si="26"/>
        <v>1270.6499999999999</v>
      </c>
      <c r="AA868" s="33">
        <f t="shared" si="26"/>
        <v>1270.6499999999999</v>
      </c>
      <c r="AB868" s="33">
        <f t="shared" si="26"/>
        <v>1270.6499999999999</v>
      </c>
      <c r="AC868" s="33">
        <f t="shared" si="26"/>
        <v>1270.6499999999999</v>
      </c>
      <c r="AD868" s="33">
        <f t="shared" si="26"/>
        <v>1270.6499999999999</v>
      </c>
      <c r="AE868" s="33">
        <f t="shared" si="26"/>
        <v>1270.6499999999999</v>
      </c>
    </row>
    <row r="870" spans="15:31">
      <c r="U870" s="34">
        <v>20</v>
      </c>
    </row>
    <row r="872" spans="15:31">
      <c r="P872" t="s">
        <v>192</v>
      </c>
      <c r="R872" s="35" t="s">
        <v>193</v>
      </c>
      <c r="S872" s="36" t="s">
        <v>194</v>
      </c>
      <c r="T872">
        <f>0.85*AE868</f>
        <v>1080.0524999999998</v>
      </c>
    </row>
    <row r="873" spans="15:31">
      <c r="S873" s="36"/>
    </row>
    <row r="874" spans="15:31">
      <c r="R874" s="35" t="s">
        <v>195</v>
      </c>
      <c r="S874" s="37" t="s">
        <v>194</v>
      </c>
      <c r="T874" s="38">
        <f>U870-0.5+(0.85*AE868-T868)*5/U867</f>
        <v>22.705899104963382</v>
      </c>
      <c r="U874" s="35" t="s">
        <v>196</v>
      </c>
    </row>
  </sheetData>
  <mergeCells count="1">
    <mergeCell ref="O867:P867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68"/>
  <sheetViews>
    <sheetView view="pageBreakPreview" zoomScale="60" workbookViewId="0">
      <selection activeCell="AA39" sqref="AA39"/>
    </sheetView>
  </sheetViews>
  <sheetFormatPr defaultRowHeight="13.2"/>
  <cols>
    <col min="1" max="1" width="15" bestFit="1" customWidth="1"/>
  </cols>
  <sheetData>
    <row r="1" spans="1:6" s="1" customFormat="1" ht="17.399999999999999">
      <c r="A1" s="1" t="s">
        <v>0</v>
      </c>
    </row>
    <row r="3" spans="1:6" ht="21">
      <c r="A3" t="str">
        <f>'Eastbound Data'!A3</f>
        <v xml:space="preserve"> Report Id - CustomList-31</v>
      </c>
      <c r="F3" s="11" t="s">
        <v>11</v>
      </c>
    </row>
    <row r="4" spans="1:6">
      <c r="A4" t="str">
        <f>'Eastbound Data'!A4</f>
        <v xml:space="preserve"> Site Name - TSP14413-09 </v>
      </c>
    </row>
    <row r="5" spans="1:6">
      <c r="A5" t="str">
        <f>'Eastbound Data'!A5</f>
        <v xml:space="preserve"> Description - CHRISTCHURCH RD [20]M</v>
      </c>
    </row>
    <row r="6" spans="1:6">
      <c r="A6" t="str">
        <f>'Eastbound Data'!A6</f>
        <v xml:space="preserve"> Direction - East</v>
      </c>
    </row>
    <row r="43" spans="1:3">
      <c r="A43" s="2" t="s">
        <v>1</v>
      </c>
    </row>
    <row r="44" spans="1:3">
      <c r="A44" s="2" t="s">
        <v>2</v>
      </c>
    </row>
    <row r="45" spans="1:3">
      <c r="A45" s="2" t="s">
        <v>4</v>
      </c>
    </row>
    <row r="46" spans="1:3" ht="15">
      <c r="A46" s="3" t="str">
        <f>'Eastbound Data'!A9</f>
        <v>14 October 2019</v>
      </c>
      <c r="C46" s="5" t="s">
        <v>3</v>
      </c>
    </row>
    <row r="83" spans="1:1" ht="15">
      <c r="A83" s="3" t="str">
        <f>'Eastbound Data'!A116</f>
        <v>15 October 2019</v>
      </c>
    </row>
    <row r="120" spans="1:1" ht="15">
      <c r="A120" s="3" t="str">
        <f>'Eastbound Data'!A223</f>
        <v>16 October 2019</v>
      </c>
    </row>
    <row r="157" spans="1:1" ht="15">
      <c r="A157" s="3" t="str">
        <f>'Eastbound Data'!A330</f>
        <v>17 October 2019</v>
      </c>
    </row>
    <row r="194" spans="1:1" ht="15">
      <c r="A194" s="4" t="str">
        <f>'Eastbound Data'!A437</f>
        <v>18 October 2019</v>
      </c>
    </row>
    <row r="231" spans="1:1" ht="15">
      <c r="A231" s="4" t="str">
        <f>'Eastbound Data'!A544</f>
        <v>19 October 2019</v>
      </c>
    </row>
    <row r="268" spans="1:1" ht="15">
      <c r="A268" s="4" t="str">
        <f>'Eastbound Data'!A651</f>
        <v>20 October 2019</v>
      </c>
    </row>
  </sheetData>
  <pageMargins left="0.70866141732283472" right="0.70866141732283472" top="0.74803149606299213" bottom="0.74803149606299213" header="0.31496062992125984" footer="0.31496062992125984"/>
  <pageSetup scale="1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813"/>
  <sheetViews>
    <sheetView workbookViewId="0">
      <selection sqref="A1:XFD1048576"/>
    </sheetView>
  </sheetViews>
  <sheetFormatPr defaultColWidth="6.6640625" defaultRowHeight="13.2"/>
  <sheetData>
    <row r="1" spans="1:39" s="1" customFormat="1" ht="17.399999999999999">
      <c r="A1" s="1" t="s">
        <v>176</v>
      </c>
    </row>
    <row r="3" spans="1:39" s="14" customFormat="1">
      <c r="A3" s="14" t="s">
        <v>177</v>
      </c>
    </row>
    <row r="4" spans="1:39" s="14" customFormat="1">
      <c r="A4" s="19" t="s">
        <v>184</v>
      </c>
    </row>
    <row r="5" spans="1:39" s="14" customFormat="1">
      <c r="A5" s="19" t="s">
        <v>183</v>
      </c>
    </row>
    <row r="6" spans="1:39" s="14" customFormat="1">
      <c r="A6" s="14" t="s">
        <v>182</v>
      </c>
    </row>
    <row r="9" spans="1:39" s="15" customFormat="1">
      <c r="A9" s="15" t="s">
        <v>168</v>
      </c>
    </row>
    <row r="11" spans="1:39" s="13" customFormat="1" ht="12">
      <c r="A11" s="13" t="s">
        <v>16</v>
      </c>
      <c r="B11" s="13" t="s">
        <v>17</v>
      </c>
      <c r="C11" s="13" t="s">
        <v>18</v>
      </c>
      <c r="D11" s="13" t="s">
        <v>18</v>
      </c>
      <c r="E11" s="13" t="s">
        <v>18</v>
      </c>
      <c r="F11" s="13" t="s">
        <v>18</v>
      </c>
      <c r="G11" s="13" t="s">
        <v>18</v>
      </c>
      <c r="H11" s="13" t="s">
        <v>18</v>
      </c>
      <c r="I11" s="13" t="s">
        <v>18</v>
      </c>
      <c r="J11" s="13" t="s">
        <v>18</v>
      </c>
      <c r="K11" s="13" t="s">
        <v>18</v>
      </c>
      <c r="L11" s="13" t="s">
        <v>18</v>
      </c>
      <c r="M11" s="13" t="s">
        <v>18</v>
      </c>
      <c r="N11" s="13" t="s">
        <v>18</v>
      </c>
      <c r="O11" s="13" t="s">
        <v>19</v>
      </c>
      <c r="P11" s="13" t="s">
        <v>16</v>
      </c>
      <c r="Q11" s="13" t="s">
        <v>20</v>
      </c>
      <c r="R11" s="13" t="s">
        <v>20</v>
      </c>
      <c r="S11" s="13" t="s">
        <v>20</v>
      </c>
      <c r="T11" s="13" t="s">
        <v>20</v>
      </c>
      <c r="U11" s="13" t="s">
        <v>20</v>
      </c>
      <c r="V11" s="13" t="s">
        <v>20</v>
      </c>
      <c r="W11" s="13" t="s">
        <v>20</v>
      </c>
      <c r="X11" s="13" t="s">
        <v>20</v>
      </c>
      <c r="Y11" s="13" t="s">
        <v>20</v>
      </c>
      <c r="Z11" s="13" t="s">
        <v>20</v>
      </c>
      <c r="AA11" s="13" t="s">
        <v>20</v>
      </c>
      <c r="AB11" s="13" t="s">
        <v>20</v>
      </c>
      <c r="AC11" s="13" t="s">
        <v>20</v>
      </c>
      <c r="AD11" s="13" t="s">
        <v>20</v>
      </c>
      <c r="AE11" s="13" t="s">
        <v>20</v>
      </c>
      <c r="AF11" s="13" t="s">
        <v>21</v>
      </c>
      <c r="AG11" s="13" t="s">
        <v>22</v>
      </c>
      <c r="AH11" s="13" t="s">
        <v>23</v>
      </c>
      <c r="AI11" s="13" t="s">
        <v>24</v>
      </c>
      <c r="AJ11" s="13" t="s">
        <v>179</v>
      </c>
      <c r="AK11" s="13" t="s">
        <v>180</v>
      </c>
      <c r="AL11" s="13" t="s">
        <v>181</v>
      </c>
      <c r="AM11" s="13" t="s">
        <v>19</v>
      </c>
    </row>
    <row r="12" spans="1:39" s="13" customFormat="1" ht="12">
      <c r="A12" s="13" t="s">
        <v>25</v>
      </c>
      <c r="B12" s="13" t="s">
        <v>25</v>
      </c>
      <c r="C12" s="13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34</v>
      </c>
      <c r="L12" s="13" t="s">
        <v>35</v>
      </c>
      <c r="M12" s="13" t="s">
        <v>163</v>
      </c>
      <c r="N12" s="13" t="s">
        <v>164</v>
      </c>
      <c r="O12" s="13" t="s">
        <v>25</v>
      </c>
      <c r="P12" s="13" t="s">
        <v>25</v>
      </c>
      <c r="Q12" s="13" t="s">
        <v>36</v>
      </c>
      <c r="R12" s="13" t="s">
        <v>30</v>
      </c>
      <c r="S12" s="13" t="s">
        <v>35</v>
      </c>
      <c r="T12" s="13" t="s">
        <v>37</v>
      </c>
      <c r="U12" s="13" t="s">
        <v>38</v>
      </c>
      <c r="V12" s="13" t="s">
        <v>39</v>
      </c>
      <c r="W12" s="13" t="s">
        <v>40</v>
      </c>
      <c r="X12" s="13" t="s">
        <v>41</v>
      </c>
      <c r="Y12" s="13" t="s">
        <v>42</v>
      </c>
      <c r="Z12" s="13" t="s">
        <v>43</v>
      </c>
      <c r="AA12" s="13" t="s">
        <v>44</v>
      </c>
      <c r="AB12" s="13" t="s">
        <v>45</v>
      </c>
      <c r="AC12" s="13" t="s">
        <v>46</v>
      </c>
      <c r="AD12" s="13" t="s">
        <v>47</v>
      </c>
      <c r="AE12" s="13" t="s">
        <v>48</v>
      </c>
      <c r="AF12" s="13" t="s">
        <v>25</v>
      </c>
      <c r="AG12" s="13" t="s">
        <v>49</v>
      </c>
      <c r="AH12" s="13" t="s">
        <v>38</v>
      </c>
      <c r="AI12" s="13" t="s">
        <v>38</v>
      </c>
      <c r="AJ12" s="13" t="s">
        <v>25</v>
      </c>
      <c r="AK12" s="13" t="s">
        <v>25</v>
      </c>
      <c r="AL12" s="13" t="s">
        <v>25</v>
      </c>
      <c r="AM12" s="13" t="s">
        <v>25</v>
      </c>
    </row>
    <row r="13" spans="1:39" s="13" customFormat="1" ht="12">
      <c r="A13" s="13" t="s">
        <v>25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  <c r="P13" s="13" t="s">
        <v>25</v>
      </c>
      <c r="Q13" s="13" t="s">
        <v>30</v>
      </c>
      <c r="R13" s="13" t="s">
        <v>35</v>
      </c>
      <c r="S13" s="13" t="s">
        <v>37</v>
      </c>
      <c r="T13" s="13" t="s">
        <v>38</v>
      </c>
      <c r="U13" s="13" t="s">
        <v>39</v>
      </c>
      <c r="V13" s="13" t="s">
        <v>40</v>
      </c>
      <c r="W13" s="13" t="s">
        <v>41</v>
      </c>
      <c r="X13" s="13" t="s">
        <v>42</v>
      </c>
      <c r="Y13" s="13" t="s">
        <v>43</v>
      </c>
      <c r="Z13" s="13" t="s">
        <v>44</v>
      </c>
      <c r="AA13" s="13" t="s">
        <v>45</v>
      </c>
      <c r="AB13" s="13" t="s">
        <v>46</v>
      </c>
      <c r="AC13" s="13" t="s">
        <v>47</v>
      </c>
      <c r="AD13" s="13" t="s">
        <v>48</v>
      </c>
      <c r="AE13" s="13" t="s">
        <v>50</v>
      </c>
      <c r="AF13" s="13" t="s">
        <v>25</v>
      </c>
      <c r="AG13" s="13" t="s">
        <v>25</v>
      </c>
      <c r="AH13" s="13" t="s">
        <v>25</v>
      </c>
      <c r="AI13" s="13" t="s">
        <v>25</v>
      </c>
      <c r="AJ13" s="13" t="s">
        <v>25</v>
      </c>
      <c r="AK13" s="13" t="s">
        <v>25</v>
      </c>
      <c r="AL13" s="13" t="s">
        <v>25</v>
      </c>
      <c r="AM13" s="13" t="s">
        <v>25</v>
      </c>
    </row>
    <row r="14" spans="1:39" s="16" customFormat="1" ht="11.4">
      <c r="A14" s="16" t="s">
        <v>51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 t="s">
        <v>25</v>
      </c>
      <c r="P14" s="16" t="s">
        <v>51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 t="s">
        <v>151</v>
      </c>
      <c r="AG14" s="16" t="s">
        <v>151</v>
      </c>
      <c r="AH14" s="16">
        <v>0</v>
      </c>
      <c r="AI14" s="16">
        <v>0</v>
      </c>
      <c r="AJ14" s="16" t="s">
        <v>151</v>
      </c>
      <c r="AK14" s="16" t="s">
        <v>151</v>
      </c>
      <c r="AL14" s="16" t="s">
        <v>151</v>
      </c>
      <c r="AM14" s="16" t="s">
        <v>25</v>
      </c>
    </row>
    <row r="15" spans="1:39" s="16" customFormat="1" ht="11.4">
      <c r="A15" s="16" t="s">
        <v>52</v>
      </c>
      <c r="B15" s="16">
        <v>1</v>
      </c>
      <c r="C15" s="16">
        <v>0</v>
      </c>
      <c r="D15" s="16">
        <v>1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 t="s">
        <v>25</v>
      </c>
      <c r="P15" s="16" t="s">
        <v>52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26.1</v>
      </c>
      <c r="AG15" s="16" t="s">
        <v>151</v>
      </c>
      <c r="AH15" s="16">
        <v>1</v>
      </c>
      <c r="AI15" s="16">
        <v>100</v>
      </c>
      <c r="AJ15" s="16" t="s">
        <v>151</v>
      </c>
      <c r="AK15" s="16" t="s">
        <v>151</v>
      </c>
      <c r="AL15" s="16" t="s">
        <v>151</v>
      </c>
      <c r="AM15" s="16" t="s">
        <v>25</v>
      </c>
    </row>
    <row r="16" spans="1:39" s="16" customFormat="1" ht="11.4">
      <c r="A16" s="16" t="s">
        <v>53</v>
      </c>
      <c r="B16" s="16">
        <v>2</v>
      </c>
      <c r="C16" s="16">
        <v>0</v>
      </c>
      <c r="D16" s="16">
        <v>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 t="s">
        <v>25</v>
      </c>
      <c r="P16" s="16" t="s">
        <v>53</v>
      </c>
      <c r="Q16" s="16">
        <v>0</v>
      </c>
      <c r="R16" s="16">
        <v>0</v>
      </c>
      <c r="S16" s="16">
        <v>0</v>
      </c>
      <c r="T16" s="16">
        <v>1</v>
      </c>
      <c r="U16" s="16">
        <v>1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18.2</v>
      </c>
      <c r="AG16" s="16" t="s">
        <v>151</v>
      </c>
      <c r="AH16" s="16">
        <v>1</v>
      </c>
      <c r="AI16" s="16">
        <v>50</v>
      </c>
      <c r="AJ16" s="16" t="s">
        <v>151</v>
      </c>
      <c r="AK16" s="16">
        <v>2.6</v>
      </c>
      <c r="AL16" s="16">
        <v>7</v>
      </c>
      <c r="AM16" s="16" t="s">
        <v>25</v>
      </c>
    </row>
    <row r="17" spans="1:39" s="16" customFormat="1" ht="11.4">
      <c r="A17" s="16" t="s">
        <v>54</v>
      </c>
      <c r="B17" s="16">
        <v>1</v>
      </c>
      <c r="C17" s="16">
        <v>0</v>
      </c>
      <c r="D17" s="16">
        <v>0</v>
      </c>
      <c r="E17" s="16">
        <v>0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 t="s">
        <v>25</v>
      </c>
      <c r="P17" s="16" t="s">
        <v>54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25.8</v>
      </c>
      <c r="AG17" s="16" t="s">
        <v>151</v>
      </c>
      <c r="AH17" s="16">
        <v>1</v>
      </c>
      <c r="AI17" s="16">
        <v>100</v>
      </c>
      <c r="AJ17" s="16" t="s">
        <v>151</v>
      </c>
      <c r="AK17" s="16" t="s">
        <v>151</v>
      </c>
      <c r="AL17" s="16" t="s">
        <v>151</v>
      </c>
      <c r="AM17" s="16" t="s">
        <v>25</v>
      </c>
    </row>
    <row r="18" spans="1:39" s="16" customFormat="1" ht="11.4">
      <c r="A18" s="16" t="s">
        <v>55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 t="s">
        <v>25</v>
      </c>
      <c r="P18" s="16" t="s">
        <v>55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 t="s">
        <v>151</v>
      </c>
      <c r="AG18" s="16" t="s">
        <v>151</v>
      </c>
      <c r="AH18" s="16">
        <v>0</v>
      </c>
      <c r="AI18" s="16">
        <v>0</v>
      </c>
      <c r="AJ18" s="16" t="s">
        <v>151</v>
      </c>
      <c r="AK18" s="16" t="s">
        <v>151</v>
      </c>
      <c r="AL18" s="16" t="s">
        <v>151</v>
      </c>
      <c r="AM18" s="16" t="s">
        <v>25</v>
      </c>
    </row>
    <row r="19" spans="1:39" s="16" customFormat="1" ht="11.4">
      <c r="A19" s="16" t="s">
        <v>56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 t="s">
        <v>25</v>
      </c>
      <c r="P19" s="16" t="s">
        <v>56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 t="s">
        <v>151</v>
      </c>
      <c r="AG19" s="16" t="s">
        <v>151</v>
      </c>
      <c r="AH19" s="16">
        <v>0</v>
      </c>
      <c r="AI19" s="16">
        <v>0</v>
      </c>
      <c r="AJ19" s="16" t="s">
        <v>151</v>
      </c>
      <c r="AK19" s="16" t="s">
        <v>151</v>
      </c>
      <c r="AL19" s="16" t="s">
        <v>151</v>
      </c>
      <c r="AM19" s="16" t="s">
        <v>25</v>
      </c>
    </row>
    <row r="20" spans="1:39" s="16" customFormat="1" ht="11.4">
      <c r="A20" s="16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 t="s">
        <v>25</v>
      </c>
      <c r="P20" s="16" t="s">
        <v>57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 t="s">
        <v>151</v>
      </c>
      <c r="AG20" s="16" t="s">
        <v>151</v>
      </c>
      <c r="AH20" s="16">
        <v>0</v>
      </c>
      <c r="AI20" s="16">
        <v>0</v>
      </c>
      <c r="AJ20" s="16" t="s">
        <v>151</v>
      </c>
      <c r="AK20" s="16" t="s">
        <v>151</v>
      </c>
      <c r="AL20" s="16" t="s">
        <v>151</v>
      </c>
      <c r="AM20" s="16" t="s">
        <v>25</v>
      </c>
    </row>
    <row r="21" spans="1:39" s="16" customFormat="1" ht="11.4">
      <c r="A21" s="16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 t="s">
        <v>25</v>
      </c>
      <c r="P21" s="16" t="s">
        <v>58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 t="s">
        <v>151</v>
      </c>
      <c r="AG21" s="16" t="s">
        <v>151</v>
      </c>
      <c r="AH21" s="16">
        <v>0</v>
      </c>
      <c r="AI21" s="16">
        <v>0</v>
      </c>
      <c r="AJ21" s="16" t="s">
        <v>151</v>
      </c>
      <c r="AK21" s="16" t="s">
        <v>151</v>
      </c>
      <c r="AL21" s="16" t="s">
        <v>151</v>
      </c>
      <c r="AM21" s="16" t="s">
        <v>25</v>
      </c>
    </row>
    <row r="22" spans="1:39" s="16" customFormat="1" ht="11.4">
      <c r="A22" s="16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 t="s">
        <v>25</v>
      </c>
      <c r="P22" s="16" t="s">
        <v>59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 t="s">
        <v>151</v>
      </c>
      <c r="AG22" s="16" t="s">
        <v>151</v>
      </c>
      <c r="AH22" s="16">
        <v>0</v>
      </c>
      <c r="AI22" s="16">
        <v>0</v>
      </c>
      <c r="AJ22" s="16" t="s">
        <v>151</v>
      </c>
      <c r="AK22" s="16" t="s">
        <v>151</v>
      </c>
      <c r="AL22" s="16" t="s">
        <v>151</v>
      </c>
      <c r="AM22" s="16" t="s">
        <v>25</v>
      </c>
    </row>
    <row r="23" spans="1:39" s="16" customFormat="1" ht="11.4">
      <c r="A23" s="16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 t="s">
        <v>25</v>
      </c>
      <c r="P23" s="16" t="s">
        <v>60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 t="s">
        <v>151</v>
      </c>
      <c r="AG23" s="16" t="s">
        <v>151</v>
      </c>
      <c r="AH23" s="16">
        <v>0</v>
      </c>
      <c r="AI23" s="16">
        <v>0</v>
      </c>
      <c r="AJ23" s="16" t="s">
        <v>151</v>
      </c>
      <c r="AK23" s="16" t="s">
        <v>151</v>
      </c>
      <c r="AL23" s="16" t="s">
        <v>151</v>
      </c>
      <c r="AM23" s="16" t="s">
        <v>25</v>
      </c>
    </row>
    <row r="24" spans="1:39" s="16" customFormat="1" ht="11.4">
      <c r="A24" s="16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 t="s">
        <v>25</v>
      </c>
      <c r="P24" s="16" t="s">
        <v>61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 t="s">
        <v>151</v>
      </c>
      <c r="AG24" s="16" t="s">
        <v>151</v>
      </c>
      <c r="AH24" s="16">
        <v>0</v>
      </c>
      <c r="AI24" s="16">
        <v>0</v>
      </c>
      <c r="AJ24" s="16" t="s">
        <v>151</v>
      </c>
      <c r="AK24" s="16" t="s">
        <v>151</v>
      </c>
      <c r="AL24" s="16" t="s">
        <v>151</v>
      </c>
      <c r="AM24" s="16" t="s">
        <v>25</v>
      </c>
    </row>
    <row r="25" spans="1:39" s="16" customFormat="1" ht="11.4">
      <c r="A25" s="16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 t="s">
        <v>25</v>
      </c>
      <c r="P25" s="16" t="s">
        <v>62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 t="s">
        <v>151</v>
      </c>
      <c r="AG25" s="16" t="s">
        <v>151</v>
      </c>
      <c r="AH25" s="16">
        <v>0</v>
      </c>
      <c r="AI25" s="16">
        <v>0</v>
      </c>
      <c r="AJ25" s="16" t="s">
        <v>151</v>
      </c>
      <c r="AK25" s="16" t="s">
        <v>151</v>
      </c>
      <c r="AL25" s="16" t="s">
        <v>151</v>
      </c>
      <c r="AM25" s="16" t="s">
        <v>25</v>
      </c>
    </row>
    <row r="26" spans="1:39" s="16" customFormat="1" ht="11.4">
      <c r="A26" s="16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 t="s">
        <v>25</v>
      </c>
      <c r="P26" s="16" t="s">
        <v>63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 t="s">
        <v>151</v>
      </c>
      <c r="AG26" s="16" t="s">
        <v>151</v>
      </c>
      <c r="AH26" s="16">
        <v>0</v>
      </c>
      <c r="AI26" s="16">
        <v>0</v>
      </c>
      <c r="AJ26" s="16" t="s">
        <v>151</v>
      </c>
      <c r="AK26" s="16" t="s">
        <v>151</v>
      </c>
      <c r="AL26" s="16" t="s">
        <v>151</v>
      </c>
      <c r="AM26" s="16" t="s">
        <v>25</v>
      </c>
    </row>
    <row r="27" spans="1:39" s="16" customFormat="1" ht="11.4">
      <c r="A27" s="16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 t="s">
        <v>25</v>
      </c>
      <c r="P27" s="16" t="s">
        <v>64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 t="s">
        <v>151</v>
      </c>
      <c r="AG27" s="16" t="s">
        <v>151</v>
      </c>
      <c r="AH27" s="16">
        <v>0</v>
      </c>
      <c r="AI27" s="16">
        <v>0</v>
      </c>
      <c r="AJ27" s="16" t="s">
        <v>151</v>
      </c>
      <c r="AK27" s="16" t="s">
        <v>151</v>
      </c>
      <c r="AL27" s="16" t="s">
        <v>151</v>
      </c>
      <c r="AM27" s="16" t="s">
        <v>25</v>
      </c>
    </row>
    <row r="28" spans="1:39" s="16" customFormat="1" ht="11.4">
      <c r="A28" s="16" t="s">
        <v>65</v>
      </c>
      <c r="B28" s="16">
        <v>1</v>
      </c>
      <c r="C28" s="16">
        <v>0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 t="s">
        <v>25</v>
      </c>
      <c r="P28" s="16" t="s">
        <v>65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22.9</v>
      </c>
      <c r="AG28" s="16" t="s">
        <v>151</v>
      </c>
      <c r="AH28" s="16">
        <v>1</v>
      </c>
      <c r="AI28" s="16">
        <v>100</v>
      </c>
      <c r="AJ28" s="16" t="s">
        <v>151</v>
      </c>
      <c r="AK28" s="16" t="s">
        <v>151</v>
      </c>
      <c r="AL28" s="16" t="s">
        <v>151</v>
      </c>
      <c r="AM28" s="16" t="s">
        <v>25</v>
      </c>
    </row>
    <row r="29" spans="1:39" s="16" customFormat="1" ht="11.4">
      <c r="A29" s="16" t="s">
        <v>66</v>
      </c>
      <c r="B29" s="16">
        <v>1</v>
      </c>
      <c r="C29" s="16">
        <v>0</v>
      </c>
      <c r="D29" s="16">
        <v>1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 t="s">
        <v>25</v>
      </c>
      <c r="P29" s="16" t="s">
        <v>66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21.9</v>
      </c>
      <c r="AG29" s="16" t="s">
        <v>151</v>
      </c>
      <c r="AH29" s="16">
        <v>1</v>
      </c>
      <c r="AI29" s="16">
        <v>100</v>
      </c>
      <c r="AJ29" s="16" t="s">
        <v>151</v>
      </c>
      <c r="AK29" s="16" t="s">
        <v>151</v>
      </c>
      <c r="AL29" s="16" t="s">
        <v>151</v>
      </c>
      <c r="AM29" s="16" t="s">
        <v>25</v>
      </c>
    </row>
    <row r="30" spans="1:39" s="16" customFormat="1" ht="11.4">
      <c r="A30" s="16" t="s">
        <v>67</v>
      </c>
      <c r="B30" s="16">
        <v>3</v>
      </c>
      <c r="C30" s="16">
        <v>0</v>
      </c>
      <c r="D30" s="16">
        <v>3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 t="s">
        <v>25</v>
      </c>
      <c r="P30" s="16" t="s">
        <v>67</v>
      </c>
      <c r="Q30" s="16">
        <v>0</v>
      </c>
      <c r="R30" s="16">
        <v>1</v>
      </c>
      <c r="S30" s="16">
        <v>0</v>
      </c>
      <c r="T30" s="16">
        <v>2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13</v>
      </c>
      <c r="AG30" s="16" t="s">
        <v>151</v>
      </c>
      <c r="AH30" s="16">
        <v>0</v>
      </c>
      <c r="AI30" s="16">
        <v>0</v>
      </c>
      <c r="AJ30" s="16" t="s">
        <v>151</v>
      </c>
      <c r="AK30" s="16">
        <v>4.9000000000000004</v>
      </c>
      <c r="AL30" s="16">
        <v>24.2</v>
      </c>
      <c r="AM30" s="16" t="s">
        <v>25</v>
      </c>
    </row>
    <row r="31" spans="1:39" s="16" customFormat="1" ht="11.4">
      <c r="A31" s="16" t="s">
        <v>68</v>
      </c>
      <c r="B31" s="16">
        <v>1</v>
      </c>
      <c r="C31" s="16">
        <v>0</v>
      </c>
      <c r="D31" s="16">
        <v>0</v>
      </c>
      <c r="E31" s="16">
        <v>0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 t="s">
        <v>25</v>
      </c>
      <c r="P31" s="16" t="s">
        <v>68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1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25.9</v>
      </c>
      <c r="AG31" s="16" t="s">
        <v>151</v>
      </c>
      <c r="AH31" s="16">
        <v>1</v>
      </c>
      <c r="AI31" s="16">
        <v>100</v>
      </c>
      <c r="AJ31" s="16" t="s">
        <v>151</v>
      </c>
      <c r="AK31" s="16" t="s">
        <v>151</v>
      </c>
      <c r="AL31" s="16" t="s">
        <v>151</v>
      </c>
      <c r="AM31" s="16" t="s">
        <v>25</v>
      </c>
    </row>
    <row r="32" spans="1:39" s="16" customFormat="1" ht="11.4">
      <c r="A32" s="16" t="s">
        <v>69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 t="s">
        <v>25</v>
      </c>
      <c r="P32" s="16" t="s">
        <v>69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 t="s">
        <v>151</v>
      </c>
      <c r="AG32" s="16" t="s">
        <v>151</v>
      </c>
      <c r="AH32" s="16">
        <v>0</v>
      </c>
      <c r="AI32" s="16">
        <v>0</v>
      </c>
      <c r="AJ32" s="16" t="s">
        <v>151</v>
      </c>
      <c r="AK32" s="16" t="s">
        <v>151</v>
      </c>
      <c r="AL32" s="16" t="s">
        <v>151</v>
      </c>
      <c r="AM32" s="16" t="s">
        <v>25</v>
      </c>
    </row>
    <row r="33" spans="1:39" s="16" customFormat="1" ht="11.4">
      <c r="A33" s="16" t="s">
        <v>70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 t="s">
        <v>25</v>
      </c>
      <c r="P33" s="16" t="s">
        <v>70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 t="s">
        <v>151</v>
      </c>
      <c r="AG33" s="16" t="s">
        <v>151</v>
      </c>
      <c r="AH33" s="16">
        <v>0</v>
      </c>
      <c r="AI33" s="16">
        <v>0</v>
      </c>
      <c r="AJ33" s="16" t="s">
        <v>151</v>
      </c>
      <c r="AK33" s="16" t="s">
        <v>151</v>
      </c>
      <c r="AL33" s="16" t="s">
        <v>151</v>
      </c>
      <c r="AM33" s="16" t="s">
        <v>25</v>
      </c>
    </row>
    <row r="34" spans="1:39" s="16" customFormat="1" ht="11.4">
      <c r="A34" s="16" t="s">
        <v>71</v>
      </c>
      <c r="B34" s="16">
        <v>1</v>
      </c>
      <c r="C34" s="16">
        <v>0</v>
      </c>
      <c r="D34" s="16">
        <v>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 t="s">
        <v>25</v>
      </c>
      <c r="P34" s="16" t="s">
        <v>71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20.7</v>
      </c>
      <c r="AG34" s="16" t="s">
        <v>151</v>
      </c>
      <c r="AH34" s="16">
        <v>1</v>
      </c>
      <c r="AI34" s="16">
        <v>100</v>
      </c>
      <c r="AJ34" s="16" t="s">
        <v>151</v>
      </c>
      <c r="AK34" s="16" t="s">
        <v>151</v>
      </c>
      <c r="AL34" s="16" t="s">
        <v>151</v>
      </c>
      <c r="AM34" s="16" t="s">
        <v>25</v>
      </c>
    </row>
    <row r="35" spans="1:39" s="16" customFormat="1" ht="11.4">
      <c r="A35" s="16" t="s">
        <v>72</v>
      </c>
      <c r="B35" s="16">
        <v>1</v>
      </c>
      <c r="C35" s="16">
        <v>0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 t="s">
        <v>25</v>
      </c>
      <c r="P35" s="16" t="s">
        <v>72</v>
      </c>
      <c r="Q35" s="16">
        <v>0</v>
      </c>
      <c r="R35" s="16">
        <v>0</v>
      </c>
      <c r="S35" s="16">
        <v>0</v>
      </c>
      <c r="T35" s="16">
        <v>1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16.7</v>
      </c>
      <c r="AG35" s="16" t="s">
        <v>151</v>
      </c>
      <c r="AH35" s="16">
        <v>0</v>
      </c>
      <c r="AI35" s="16">
        <v>0</v>
      </c>
      <c r="AJ35" s="16" t="s">
        <v>151</v>
      </c>
      <c r="AK35" s="16" t="s">
        <v>151</v>
      </c>
      <c r="AL35" s="16" t="s">
        <v>151</v>
      </c>
      <c r="AM35" s="16" t="s">
        <v>25</v>
      </c>
    </row>
    <row r="36" spans="1:39" s="16" customFormat="1" ht="11.4">
      <c r="A36" s="16" t="s">
        <v>73</v>
      </c>
      <c r="B36" s="16">
        <v>2</v>
      </c>
      <c r="C36" s="16">
        <v>0</v>
      </c>
      <c r="D36" s="16">
        <v>1</v>
      </c>
      <c r="E36" s="16">
        <v>0</v>
      </c>
      <c r="F36" s="16">
        <v>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 t="s">
        <v>25</v>
      </c>
      <c r="P36" s="16" t="s">
        <v>73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23.4</v>
      </c>
      <c r="AG36" s="16" t="s">
        <v>151</v>
      </c>
      <c r="AH36" s="16">
        <v>2</v>
      </c>
      <c r="AI36" s="16">
        <v>100</v>
      </c>
      <c r="AJ36" s="16" t="s">
        <v>151</v>
      </c>
      <c r="AK36" s="16">
        <v>2.6</v>
      </c>
      <c r="AL36" s="16">
        <v>6.6</v>
      </c>
      <c r="AM36" s="16" t="s">
        <v>25</v>
      </c>
    </row>
    <row r="37" spans="1:39" s="16" customFormat="1" ht="11.4">
      <c r="A37" s="16" t="s">
        <v>74</v>
      </c>
      <c r="B37" s="16">
        <v>2</v>
      </c>
      <c r="C37" s="16">
        <v>0</v>
      </c>
      <c r="D37" s="16">
        <v>0</v>
      </c>
      <c r="E37" s="16">
        <v>0</v>
      </c>
      <c r="F37" s="16">
        <v>2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 t="s">
        <v>25</v>
      </c>
      <c r="P37" s="16" t="s">
        <v>74</v>
      </c>
      <c r="Q37" s="16">
        <v>0</v>
      </c>
      <c r="R37" s="16">
        <v>0</v>
      </c>
      <c r="S37" s="16">
        <v>0</v>
      </c>
      <c r="T37" s="16">
        <v>0</v>
      </c>
      <c r="U37" s="16">
        <v>2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21.5</v>
      </c>
      <c r="AG37" s="16" t="s">
        <v>151</v>
      </c>
      <c r="AH37" s="16">
        <v>2</v>
      </c>
      <c r="AI37" s="16">
        <v>100</v>
      </c>
      <c r="AJ37" s="16" t="s">
        <v>151</v>
      </c>
      <c r="AK37" s="16">
        <v>0.8</v>
      </c>
      <c r="AL37" s="16">
        <v>0.7</v>
      </c>
      <c r="AM37" s="16" t="s">
        <v>25</v>
      </c>
    </row>
    <row r="38" spans="1:39" s="16" customFormat="1" ht="11.4">
      <c r="A38" s="16" t="s">
        <v>75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 t="s">
        <v>25</v>
      </c>
      <c r="P38" s="16" t="s">
        <v>75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 t="s">
        <v>151</v>
      </c>
      <c r="AG38" s="16" t="s">
        <v>151</v>
      </c>
      <c r="AH38" s="16">
        <v>0</v>
      </c>
      <c r="AI38" s="16">
        <v>0</v>
      </c>
      <c r="AJ38" s="16" t="s">
        <v>151</v>
      </c>
      <c r="AK38" s="16" t="s">
        <v>151</v>
      </c>
      <c r="AL38" s="16" t="s">
        <v>151</v>
      </c>
      <c r="AM38" s="16" t="s">
        <v>25</v>
      </c>
    </row>
    <row r="39" spans="1:39" s="16" customFormat="1" ht="11.4">
      <c r="A39" s="16" t="s">
        <v>76</v>
      </c>
      <c r="B39" s="16">
        <v>1</v>
      </c>
      <c r="C39" s="16">
        <v>0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s">
        <v>25</v>
      </c>
      <c r="P39" s="16" t="s">
        <v>76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22.3</v>
      </c>
      <c r="AG39" s="16" t="s">
        <v>151</v>
      </c>
      <c r="AH39" s="16">
        <v>1</v>
      </c>
      <c r="AI39" s="16">
        <v>100</v>
      </c>
      <c r="AJ39" s="16" t="s">
        <v>151</v>
      </c>
      <c r="AK39" s="16" t="s">
        <v>151</v>
      </c>
      <c r="AL39" s="16" t="s">
        <v>151</v>
      </c>
      <c r="AM39" s="16" t="s">
        <v>25</v>
      </c>
    </row>
    <row r="40" spans="1:39" s="16" customFormat="1" ht="11.4">
      <c r="A40" s="16" t="s">
        <v>77</v>
      </c>
      <c r="B40" s="16">
        <v>5</v>
      </c>
      <c r="C40" s="16">
        <v>0</v>
      </c>
      <c r="D40" s="16">
        <v>5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 t="s">
        <v>25</v>
      </c>
      <c r="P40" s="16" t="s">
        <v>77</v>
      </c>
      <c r="Q40" s="16">
        <v>0</v>
      </c>
      <c r="R40" s="16">
        <v>0</v>
      </c>
      <c r="S40" s="16">
        <v>0</v>
      </c>
      <c r="T40" s="16">
        <v>2</v>
      </c>
      <c r="U40" s="16">
        <v>3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21</v>
      </c>
      <c r="AG40" s="16" t="s">
        <v>151</v>
      </c>
      <c r="AH40" s="16">
        <v>3</v>
      </c>
      <c r="AI40" s="16">
        <v>60</v>
      </c>
      <c r="AJ40" s="16" t="s">
        <v>151</v>
      </c>
      <c r="AK40" s="16">
        <v>2.4</v>
      </c>
      <c r="AL40" s="16">
        <v>5.6</v>
      </c>
      <c r="AM40" s="16" t="s">
        <v>25</v>
      </c>
    </row>
    <row r="41" spans="1:39" s="16" customFormat="1" ht="11.4">
      <c r="A41" s="16" t="s">
        <v>78</v>
      </c>
      <c r="B41" s="16">
        <v>4</v>
      </c>
      <c r="C41" s="16">
        <v>0</v>
      </c>
      <c r="D41" s="16">
        <v>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 t="s">
        <v>25</v>
      </c>
      <c r="P41" s="16" t="s">
        <v>78</v>
      </c>
      <c r="Q41" s="16">
        <v>0</v>
      </c>
      <c r="R41" s="16">
        <v>0</v>
      </c>
      <c r="S41" s="16">
        <v>1</v>
      </c>
      <c r="T41" s="16">
        <v>3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17.7</v>
      </c>
      <c r="AG41" s="16" t="s">
        <v>151</v>
      </c>
      <c r="AH41" s="16">
        <v>0</v>
      </c>
      <c r="AI41" s="16">
        <v>0</v>
      </c>
      <c r="AJ41" s="16" t="s">
        <v>151</v>
      </c>
      <c r="AK41" s="16">
        <v>2.1</v>
      </c>
      <c r="AL41" s="16">
        <v>4.5</v>
      </c>
      <c r="AM41" s="16" t="s">
        <v>25</v>
      </c>
    </row>
    <row r="42" spans="1:39" s="16" customFormat="1" ht="11.4">
      <c r="A42" s="16" t="s">
        <v>79</v>
      </c>
      <c r="B42" s="16">
        <v>7</v>
      </c>
      <c r="C42" s="16">
        <v>1</v>
      </c>
      <c r="D42" s="16">
        <v>6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 t="s">
        <v>25</v>
      </c>
      <c r="P42" s="16" t="s">
        <v>79</v>
      </c>
      <c r="Q42" s="16">
        <v>0</v>
      </c>
      <c r="R42" s="16">
        <v>0</v>
      </c>
      <c r="S42" s="16">
        <v>1</v>
      </c>
      <c r="T42" s="16">
        <v>0</v>
      </c>
      <c r="U42" s="16">
        <v>4</v>
      </c>
      <c r="V42" s="16">
        <v>2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22.3</v>
      </c>
      <c r="AG42" s="16" t="s">
        <v>151</v>
      </c>
      <c r="AH42" s="16">
        <v>6</v>
      </c>
      <c r="AI42" s="16">
        <v>85.71</v>
      </c>
      <c r="AJ42" s="16" t="s">
        <v>151</v>
      </c>
      <c r="AK42" s="16">
        <v>5.7</v>
      </c>
      <c r="AL42" s="16">
        <v>32.799999999999997</v>
      </c>
      <c r="AM42" s="16" t="s">
        <v>25</v>
      </c>
    </row>
    <row r="43" spans="1:39" s="16" customFormat="1" ht="11.4">
      <c r="A43" s="16" t="s">
        <v>80</v>
      </c>
      <c r="B43" s="16">
        <v>14</v>
      </c>
      <c r="C43" s="16">
        <v>1</v>
      </c>
      <c r="D43" s="16">
        <v>10</v>
      </c>
      <c r="E43" s="16">
        <v>0</v>
      </c>
      <c r="F43" s="16">
        <v>3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25</v>
      </c>
      <c r="P43" s="16" t="s">
        <v>80</v>
      </c>
      <c r="Q43" s="16">
        <v>0</v>
      </c>
      <c r="R43" s="16">
        <v>0</v>
      </c>
      <c r="S43" s="16">
        <v>1</v>
      </c>
      <c r="T43" s="16">
        <v>3</v>
      </c>
      <c r="U43" s="16">
        <v>7</v>
      </c>
      <c r="V43" s="16">
        <v>2</v>
      </c>
      <c r="W43" s="16">
        <v>1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22.4</v>
      </c>
      <c r="AG43" s="16">
        <v>25.9</v>
      </c>
      <c r="AH43" s="16">
        <v>10</v>
      </c>
      <c r="AI43" s="16">
        <v>71.430000000000007</v>
      </c>
      <c r="AJ43" s="16">
        <v>22.8</v>
      </c>
      <c r="AK43" s="16">
        <v>4.5</v>
      </c>
      <c r="AL43" s="16">
        <v>20.100000000000001</v>
      </c>
      <c r="AM43" s="16" t="s">
        <v>25</v>
      </c>
    </row>
    <row r="44" spans="1:39" s="16" customFormat="1" ht="11.4">
      <c r="A44" s="16" t="s">
        <v>81</v>
      </c>
      <c r="B44" s="16">
        <v>10</v>
      </c>
      <c r="C44" s="16">
        <v>0</v>
      </c>
      <c r="D44" s="16">
        <v>8</v>
      </c>
      <c r="E44" s="16">
        <v>0</v>
      </c>
      <c r="F44" s="16">
        <v>2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s">
        <v>25</v>
      </c>
      <c r="P44" s="16" t="s">
        <v>81</v>
      </c>
      <c r="Q44" s="16">
        <v>0</v>
      </c>
      <c r="R44" s="16">
        <v>0</v>
      </c>
      <c r="S44" s="16">
        <v>2</v>
      </c>
      <c r="T44" s="16">
        <v>5</v>
      </c>
      <c r="U44" s="16">
        <v>1</v>
      </c>
      <c r="V44" s="16">
        <v>2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19</v>
      </c>
      <c r="AG44" s="16" t="s">
        <v>151</v>
      </c>
      <c r="AH44" s="16">
        <v>3</v>
      </c>
      <c r="AI44" s="16">
        <v>30</v>
      </c>
      <c r="AJ44" s="16" t="s">
        <v>151</v>
      </c>
      <c r="AK44" s="16">
        <v>5.0999999999999996</v>
      </c>
      <c r="AL44" s="16">
        <v>25.9</v>
      </c>
      <c r="AM44" s="16" t="s">
        <v>25</v>
      </c>
    </row>
    <row r="45" spans="1:39" s="16" customFormat="1" ht="11.4">
      <c r="A45" s="16" t="s">
        <v>82</v>
      </c>
      <c r="B45" s="16">
        <v>26</v>
      </c>
      <c r="C45" s="16">
        <v>1</v>
      </c>
      <c r="D45" s="16">
        <v>20</v>
      </c>
      <c r="E45" s="16">
        <v>0</v>
      </c>
      <c r="F45" s="16">
        <v>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s">
        <v>25</v>
      </c>
      <c r="P45" s="16" t="s">
        <v>82</v>
      </c>
      <c r="Q45" s="16">
        <v>0</v>
      </c>
      <c r="R45" s="16">
        <v>1</v>
      </c>
      <c r="S45" s="16">
        <v>4</v>
      </c>
      <c r="T45" s="16">
        <v>8</v>
      </c>
      <c r="U45" s="16">
        <v>11</v>
      </c>
      <c r="V45" s="16">
        <v>2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19.2</v>
      </c>
      <c r="AG45" s="16">
        <v>23.5</v>
      </c>
      <c r="AH45" s="16">
        <v>13</v>
      </c>
      <c r="AI45" s="16">
        <v>50</v>
      </c>
      <c r="AJ45" s="16">
        <v>19.8</v>
      </c>
      <c r="AK45" s="16">
        <v>4.8</v>
      </c>
      <c r="AL45" s="16">
        <v>22.8</v>
      </c>
      <c r="AM45" s="16" t="s">
        <v>25</v>
      </c>
    </row>
    <row r="46" spans="1:39" s="16" customFormat="1" ht="11.4">
      <c r="A46" s="16" t="s">
        <v>83</v>
      </c>
      <c r="B46" s="16">
        <v>20</v>
      </c>
      <c r="C46" s="16">
        <v>3</v>
      </c>
      <c r="D46" s="16">
        <v>14</v>
      </c>
      <c r="E46" s="16">
        <v>0</v>
      </c>
      <c r="F46" s="16">
        <v>3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s">
        <v>25</v>
      </c>
      <c r="P46" s="16" t="s">
        <v>83</v>
      </c>
      <c r="Q46" s="16">
        <v>0</v>
      </c>
      <c r="R46" s="16">
        <v>1</v>
      </c>
      <c r="S46" s="16">
        <v>4</v>
      </c>
      <c r="T46" s="16">
        <v>6</v>
      </c>
      <c r="U46" s="16">
        <v>8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18.5</v>
      </c>
      <c r="AG46" s="16">
        <v>24.2</v>
      </c>
      <c r="AH46" s="16">
        <v>9</v>
      </c>
      <c r="AI46" s="16">
        <v>45</v>
      </c>
      <c r="AJ46" s="16">
        <v>19.2</v>
      </c>
      <c r="AK46" s="16">
        <v>5.2</v>
      </c>
      <c r="AL46" s="16">
        <v>27.1</v>
      </c>
      <c r="AM46" s="16" t="s">
        <v>25</v>
      </c>
    </row>
    <row r="47" spans="1:39" s="16" customFormat="1" ht="11.4">
      <c r="A47" s="16" t="s">
        <v>84</v>
      </c>
      <c r="B47" s="16">
        <v>10</v>
      </c>
      <c r="C47" s="16">
        <v>2</v>
      </c>
      <c r="D47" s="16">
        <v>7</v>
      </c>
      <c r="E47" s="16">
        <v>0</v>
      </c>
      <c r="F47" s="16">
        <v>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 t="s">
        <v>25</v>
      </c>
      <c r="P47" s="16" t="s">
        <v>84</v>
      </c>
      <c r="Q47" s="16">
        <v>0</v>
      </c>
      <c r="R47" s="16">
        <v>1</v>
      </c>
      <c r="S47" s="16">
        <v>1</v>
      </c>
      <c r="T47" s="16">
        <v>3</v>
      </c>
      <c r="U47" s="16">
        <v>4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18.600000000000001</v>
      </c>
      <c r="AG47" s="16" t="s">
        <v>151</v>
      </c>
      <c r="AH47" s="16">
        <v>5</v>
      </c>
      <c r="AI47" s="16">
        <v>50</v>
      </c>
      <c r="AJ47" s="16" t="s">
        <v>151</v>
      </c>
      <c r="AK47" s="16">
        <v>5.3</v>
      </c>
      <c r="AL47" s="16">
        <v>28.1</v>
      </c>
      <c r="AM47" s="16" t="s">
        <v>25</v>
      </c>
    </row>
    <row r="48" spans="1:39" s="16" customFormat="1" ht="11.4">
      <c r="A48" s="16" t="s">
        <v>85</v>
      </c>
      <c r="B48" s="16">
        <v>10</v>
      </c>
      <c r="C48" s="16">
        <v>0</v>
      </c>
      <c r="D48" s="16">
        <v>8</v>
      </c>
      <c r="E48" s="16">
        <v>0</v>
      </c>
      <c r="F48" s="16">
        <v>2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s">
        <v>25</v>
      </c>
      <c r="P48" s="16" t="s">
        <v>85</v>
      </c>
      <c r="Q48" s="16">
        <v>0</v>
      </c>
      <c r="R48" s="16">
        <v>0</v>
      </c>
      <c r="S48" s="16">
        <v>0</v>
      </c>
      <c r="T48" s="16">
        <v>2</v>
      </c>
      <c r="U48" s="16">
        <v>7</v>
      </c>
      <c r="V48" s="16">
        <v>1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22.4</v>
      </c>
      <c r="AG48" s="16" t="s">
        <v>151</v>
      </c>
      <c r="AH48" s="16">
        <v>8</v>
      </c>
      <c r="AI48" s="16">
        <v>80</v>
      </c>
      <c r="AJ48" s="16" t="s">
        <v>151</v>
      </c>
      <c r="AK48" s="16">
        <v>3.5</v>
      </c>
      <c r="AL48" s="16">
        <v>12.6</v>
      </c>
      <c r="AM48" s="16" t="s">
        <v>25</v>
      </c>
    </row>
    <row r="49" spans="1:39" s="16" customFormat="1" ht="11.4">
      <c r="A49" s="16" t="s">
        <v>86</v>
      </c>
      <c r="B49" s="16">
        <v>9</v>
      </c>
      <c r="C49" s="16">
        <v>1</v>
      </c>
      <c r="D49" s="16">
        <v>7</v>
      </c>
      <c r="E49" s="16">
        <v>0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s">
        <v>25</v>
      </c>
      <c r="P49" s="16" t="s">
        <v>86</v>
      </c>
      <c r="Q49" s="16">
        <v>0</v>
      </c>
      <c r="R49" s="16">
        <v>0</v>
      </c>
      <c r="S49" s="16">
        <v>0</v>
      </c>
      <c r="T49" s="16">
        <v>6</v>
      </c>
      <c r="U49" s="16">
        <v>3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19.2</v>
      </c>
      <c r="AG49" s="16" t="s">
        <v>151</v>
      </c>
      <c r="AH49" s="16">
        <v>3</v>
      </c>
      <c r="AI49" s="16">
        <v>33.33</v>
      </c>
      <c r="AJ49" s="16" t="s">
        <v>151</v>
      </c>
      <c r="AK49" s="16">
        <v>2.5</v>
      </c>
      <c r="AL49" s="16">
        <v>6.5</v>
      </c>
      <c r="AM49" s="16" t="s">
        <v>25</v>
      </c>
    </row>
    <row r="50" spans="1:39" s="16" customFormat="1" ht="11.4">
      <c r="A50" s="16" t="s">
        <v>87</v>
      </c>
      <c r="B50" s="16">
        <v>9</v>
      </c>
      <c r="C50" s="16">
        <v>1</v>
      </c>
      <c r="D50" s="16">
        <v>8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s">
        <v>25</v>
      </c>
      <c r="P50" s="16" t="s">
        <v>87</v>
      </c>
      <c r="Q50" s="16">
        <v>0</v>
      </c>
      <c r="R50" s="16">
        <v>1</v>
      </c>
      <c r="S50" s="16">
        <v>1</v>
      </c>
      <c r="T50" s="16">
        <v>2</v>
      </c>
      <c r="U50" s="16">
        <v>3</v>
      </c>
      <c r="V50" s="16">
        <v>2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19.2</v>
      </c>
      <c r="AG50" s="16" t="s">
        <v>151</v>
      </c>
      <c r="AH50" s="16">
        <v>5</v>
      </c>
      <c r="AI50" s="16">
        <v>55.56</v>
      </c>
      <c r="AJ50" s="16" t="s">
        <v>151</v>
      </c>
      <c r="AK50" s="16">
        <v>6.1</v>
      </c>
      <c r="AL50" s="16">
        <v>37.299999999999997</v>
      </c>
      <c r="AM50" s="16" t="s">
        <v>25</v>
      </c>
    </row>
    <row r="51" spans="1:39" s="16" customFormat="1" ht="11.4">
      <c r="A51" s="16" t="s">
        <v>88</v>
      </c>
      <c r="B51" s="16">
        <v>17</v>
      </c>
      <c r="C51" s="16">
        <v>0</v>
      </c>
      <c r="D51" s="16">
        <v>17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 t="s">
        <v>25</v>
      </c>
      <c r="P51" s="16" t="s">
        <v>88</v>
      </c>
      <c r="Q51" s="16">
        <v>0</v>
      </c>
      <c r="R51" s="16">
        <v>0</v>
      </c>
      <c r="S51" s="16">
        <v>2</v>
      </c>
      <c r="T51" s="16">
        <v>6</v>
      </c>
      <c r="U51" s="16">
        <v>8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20.5</v>
      </c>
      <c r="AG51" s="16">
        <v>23.3</v>
      </c>
      <c r="AH51" s="16">
        <v>9</v>
      </c>
      <c r="AI51" s="16">
        <v>52.94</v>
      </c>
      <c r="AJ51" s="16">
        <v>20.100000000000001</v>
      </c>
      <c r="AK51" s="16">
        <v>3.7</v>
      </c>
      <c r="AL51" s="16">
        <v>14</v>
      </c>
      <c r="AM51" s="16" t="s">
        <v>25</v>
      </c>
    </row>
    <row r="52" spans="1:39" s="16" customFormat="1" ht="11.4">
      <c r="A52" s="16" t="s">
        <v>89</v>
      </c>
      <c r="B52" s="16">
        <v>10</v>
      </c>
      <c r="C52" s="16">
        <v>1</v>
      </c>
      <c r="D52" s="16">
        <v>7</v>
      </c>
      <c r="E52" s="16">
        <v>0</v>
      </c>
      <c r="F52" s="16">
        <v>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 t="s">
        <v>25</v>
      </c>
      <c r="P52" s="16" t="s">
        <v>89</v>
      </c>
      <c r="Q52" s="16">
        <v>0</v>
      </c>
      <c r="R52" s="16">
        <v>0</v>
      </c>
      <c r="S52" s="16">
        <v>1</v>
      </c>
      <c r="T52" s="16">
        <v>6</v>
      </c>
      <c r="U52" s="16">
        <v>1</v>
      </c>
      <c r="V52" s="16">
        <v>2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19.8</v>
      </c>
      <c r="AG52" s="16" t="s">
        <v>151</v>
      </c>
      <c r="AH52" s="16">
        <v>3</v>
      </c>
      <c r="AI52" s="16">
        <v>30</v>
      </c>
      <c r="AJ52" s="16" t="s">
        <v>151</v>
      </c>
      <c r="AK52" s="16">
        <v>5.3</v>
      </c>
      <c r="AL52" s="16">
        <v>27.6</v>
      </c>
      <c r="AM52" s="16" t="s">
        <v>25</v>
      </c>
    </row>
    <row r="53" spans="1:39" s="16" customFormat="1" ht="11.4">
      <c r="A53" s="16" t="s">
        <v>90</v>
      </c>
      <c r="B53" s="16">
        <v>10</v>
      </c>
      <c r="C53" s="16">
        <v>0</v>
      </c>
      <c r="D53" s="16">
        <v>9</v>
      </c>
      <c r="E53" s="16">
        <v>0</v>
      </c>
      <c r="F53" s="16">
        <v>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 t="s">
        <v>25</v>
      </c>
      <c r="P53" s="16" t="s">
        <v>90</v>
      </c>
      <c r="Q53" s="16">
        <v>0</v>
      </c>
      <c r="R53" s="16">
        <v>1</v>
      </c>
      <c r="S53" s="16">
        <v>2</v>
      </c>
      <c r="T53" s="16">
        <v>4</v>
      </c>
      <c r="U53" s="16">
        <v>2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17.7</v>
      </c>
      <c r="AG53" s="16" t="s">
        <v>151</v>
      </c>
      <c r="AH53" s="16">
        <v>3</v>
      </c>
      <c r="AI53" s="16">
        <v>30</v>
      </c>
      <c r="AJ53" s="16" t="s">
        <v>151</v>
      </c>
      <c r="AK53" s="16">
        <v>4.7</v>
      </c>
      <c r="AL53" s="16">
        <v>21.7</v>
      </c>
      <c r="AM53" s="16" t="s">
        <v>25</v>
      </c>
    </row>
    <row r="54" spans="1:39" s="16" customFormat="1" ht="11.4">
      <c r="A54" s="16" t="s">
        <v>91</v>
      </c>
      <c r="B54" s="16">
        <v>12</v>
      </c>
      <c r="C54" s="16">
        <v>1</v>
      </c>
      <c r="D54" s="16">
        <v>8</v>
      </c>
      <c r="E54" s="16">
        <v>0</v>
      </c>
      <c r="F54" s="16">
        <v>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 t="s">
        <v>25</v>
      </c>
      <c r="P54" s="16" t="s">
        <v>91</v>
      </c>
      <c r="Q54" s="16">
        <v>0</v>
      </c>
      <c r="R54" s="16">
        <v>1</v>
      </c>
      <c r="S54" s="16">
        <v>1</v>
      </c>
      <c r="T54" s="16">
        <v>2</v>
      </c>
      <c r="U54" s="16">
        <v>7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20.399999999999999</v>
      </c>
      <c r="AG54" s="16">
        <v>24.5</v>
      </c>
      <c r="AH54" s="16">
        <v>8</v>
      </c>
      <c r="AI54" s="16">
        <v>66.67</v>
      </c>
      <c r="AJ54" s="16">
        <v>21.4</v>
      </c>
      <c r="AK54" s="16">
        <v>5.4</v>
      </c>
      <c r="AL54" s="16">
        <v>29.7</v>
      </c>
      <c r="AM54" s="16" t="s">
        <v>25</v>
      </c>
    </row>
    <row r="55" spans="1:39" s="16" customFormat="1" ht="11.4">
      <c r="A55" s="16" t="s">
        <v>92</v>
      </c>
      <c r="B55" s="16">
        <v>8</v>
      </c>
      <c r="C55" s="16">
        <v>0</v>
      </c>
      <c r="D55" s="16">
        <v>6</v>
      </c>
      <c r="E55" s="16">
        <v>0</v>
      </c>
      <c r="F55" s="16">
        <v>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 t="s">
        <v>25</v>
      </c>
      <c r="P55" s="16" t="s">
        <v>92</v>
      </c>
      <c r="Q55" s="16">
        <v>0</v>
      </c>
      <c r="R55" s="16">
        <v>0</v>
      </c>
      <c r="S55" s="16">
        <v>4</v>
      </c>
      <c r="T55" s="16">
        <v>3</v>
      </c>
      <c r="U55" s="16">
        <v>1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16.600000000000001</v>
      </c>
      <c r="AG55" s="16" t="s">
        <v>151</v>
      </c>
      <c r="AH55" s="16">
        <v>1</v>
      </c>
      <c r="AI55" s="16">
        <v>12.5</v>
      </c>
      <c r="AJ55" s="16" t="s">
        <v>151</v>
      </c>
      <c r="AK55" s="16">
        <v>3.9</v>
      </c>
      <c r="AL55" s="16">
        <v>15</v>
      </c>
      <c r="AM55" s="16" t="s">
        <v>25</v>
      </c>
    </row>
    <row r="56" spans="1:39" s="16" customFormat="1" ht="11.4">
      <c r="A56" s="16" t="s">
        <v>93</v>
      </c>
      <c r="B56" s="16">
        <v>8</v>
      </c>
      <c r="C56" s="16">
        <v>1</v>
      </c>
      <c r="D56" s="16">
        <v>6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s">
        <v>25</v>
      </c>
      <c r="P56" s="16" t="s">
        <v>93</v>
      </c>
      <c r="Q56" s="16">
        <v>0</v>
      </c>
      <c r="R56" s="16">
        <v>0</v>
      </c>
      <c r="S56" s="16">
        <v>1</v>
      </c>
      <c r="T56" s="16">
        <v>2</v>
      </c>
      <c r="U56" s="16">
        <v>4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21.1</v>
      </c>
      <c r="AG56" s="16" t="s">
        <v>151</v>
      </c>
      <c r="AH56" s="16">
        <v>5</v>
      </c>
      <c r="AI56" s="16">
        <v>62.5</v>
      </c>
      <c r="AJ56" s="16" t="s">
        <v>151</v>
      </c>
      <c r="AK56" s="16">
        <v>4.7</v>
      </c>
      <c r="AL56" s="16">
        <v>21.9</v>
      </c>
      <c r="AM56" s="16" t="s">
        <v>25</v>
      </c>
    </row>
    <row r="57" spans="1:39" s="16" customFormat="1" ht="11.4">
      <c r="A57" s="16" t="s">
        <v>94</v>
      </c>
      <c r="B57" s="16">
        <v>7</v>
      </c>
      <c r="C57" s="16">
        <v>1</v>
      </c>
      <c r="D57" s="16">
        <v>4</v>
      </c>
      <c r="E57" s="16">
        <v>0</v>
      </c>
      <c r="F57" s="16">
        <v>2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 t="s">
        <v>25</v>
      </c>
      <c r="P57" s="16" t="s">
        <v>94</v>
      </c>
      <c r="Q57" s="16">
        <v>0</v>
      </c>
      <c r="R57" s="16">
        <v>1</v>
      </c>
      <c r="S57" s="16">
        <v>2</v>
      </c>
      <c r="T57" s="16">
        <v>1</v>
      </c>
      <c r="U57" s="16">
        <v>3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16.8</v>
      </c>
      <c r="AG57" s="16" t="s">
        <v>151</v>
      </c>
      <c r="AH57" s="16">
        <v>3</v>
      </c>
      <c r="AI57" s="16">
        <v>42.86</v>
      </c>
      <c r="AJ57" s="16" t="s">
        <v>151</v>
      </c>
      <c r="AK57" s="16">
        <v>6.1</v>
      </c>
      <c r="AL57" s="16">
        <v>37</v>
      </c>
      <c r="AM57" s="16" t="s">
        <v>25</v>
      </c>
    </row>
    <row r="58" spans="1:39" s="16" customFormat="1" ht="11.4">
      <c r="A58" s="16" t="s">
        <v>95</v>
      </c>
      <c r="B58" s="16">
        <v>13</v>
      </c>
      <c r="C58" s="16">
        <v>3</v>
      </c>
      <c r="D58" s="16">
        <v>9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 t="s">
        <v>25</v>
      </c>
      <c r="P58" s="16" t="s">
        <v>95</v>
      </c>
      <c r="Q58" s="16">
        <v>0</v>
      </c>
      <c r="R58" s="16">
        <v>0</v>
      </c>
      <c r="S58" s="16">
        <v>4</v>
      </c>
      <c r="T58" s="16">
        <v>3</v>
      </c>
      <c r="U58" s="16">
        <v>4</v>
      </c>
      <c r="V58" s="16">
        <v>2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18.899999999999999</v>
      </c>
      <c r="AG58" s="16">
        <v>25</v>
      </c>
      <c r="AH58" s="16">
        <v>6</v>
      </c>
      <c r="AI58" s="16">
        <v>46.15</v>
      </c>
      <c r="AJ58" s="16">
        <v>19.3</v>
      </c>
      <c r="AK58" s="16">
        <v>5.6</v>
      </c>
      <c r="AL58" s="16">
        <v>31</v>
      </c>
      <c r="AM58" s="16" t="s">
        <v>25</v>
      </c>
    </row>
    <row r="59" spans="1:39" s="16" customFormat="1" ht="11.4">
      <c r="A59" s="16" t="s">
        <v>96</v>
      </c>
      <c r="B59" s="16">
        <v>6</v>
      </c>
      <c r="C59" s="16">
        <v>0</v>
      </c>
      <c r="D59" s="16">
        <v>5</v>
      </c>
      <c r="E59" s="16">
        <v>0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 t="s">
        <v>25</v>
      </c>
      <c r="P59" s="16" t="s">
        <v>96</v>
      </c>
      <c r="Q59" s="16">
        <v>0</v>
      </c>
      <c r="R59" s="16">
        <v>0</v>
      </c>
      <c r="S59" s="16">
        <v>2</v>
      </c>
      <c r="T59" s="16">
        <v>2</v>
      </c>
      <c r="U59" s="16">
        <v>2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17.399999999999999</v>
      </c>
      <c r="AG59" s="16" t="s">
        <v>151</v>
      </c>
      <c r="AH59" s="16">
        <v>2</v>
      </c>
      <c r="AI59" s="16">
        <v>33.33</v>
      </c>
      <c r="AJ59" s="16" t="s">
        <v>151</v>
      </c>
      <c r="AK59" s="16">
        <v>4.4000000000000004</v>
      </c>
      <c r="AL59" s="16">
        <v>19.100000000000001</v>
      </c>
      <c r="AM59" s="16" t="s">
        <v>25</v>
      </c>
    </row>
    <row r="60" spans="1:39" s="16" customFormat="1" ht="11.4">
      <c r="A60" s="16" t="s">
        <v>97</v>
      </c>
      <c r="B60" s="16">
        <v>12</v>
      </c>
      <c r="C60" s="16">
        <v>1</v>
      </c>
      <c r="D60" s="16">
        <v>8</v>
      </c>
      <c r="E60" s="16">
        <v>0</v>
      </c>
      <c r="F60" s="16">
        <v>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s">
        <v>25</v>
      </c>
      <c r="P60" s="16" t="s">
        <v>97</v>
      </c>
      <c r="Q60" s="16">
        <v>0</v>
      </c>
      <c r="R60" s="16">
        <v>0</v>
      </c>
      <c r="S60" s="16">
        <v>3</v>
      </c>
      <c r="T60" s="16">
        <v>5</v>
      </c>
      <c r="U60" s="16">
        <v>4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18.399999999999999</v>
      </c>
      <c r="AG60" s="16">
        <v>22.9</v>
      </c>
      <c r="AH60" s="16">
        <v>4</v>
      </c>
      <c r="AI60" s="16">
        <v>33.33</v>
      </c>
      <c r="AJ60" s="16">
        <v>19.399999999999999</v>
      </c>
      <c r="AK60" s="16">
        <v>4.0999999999999996</v>
      </c>
      <c r="AL60" s="16">
        <v>16.8</v>
      </c>
      <c r="AM60" s="16" t="s">
        <v>25</v>
      </c>
    </row>
    <row r="61" spans="1:39" s="16" customFormat="1" ht="11.4">
      <c r="A61" s="16" t="s">
        <v>98</v>
      </c>
      <c r="B61" s="16">
        <v>10</v>
      </c>
      <c r="C61" s="16">
        <v>0</v>
      </c>
      <c r="D61" s="16">
        <v>8</v>
      </c>
      <c r="E61" s="16">
        <v>0</v>
      </c>
      <c r="F61" s="16">
        <v>2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s">
        <v>25</v>
      </c>
      <c r="P61" s="16" t="s">
        <v>98</v>
      </c>
      <c r="Q61" s="16">
        <v>0</v>
      </c>
      <c r="R61" s="16">
        <v>0</v>
      </c>
      <c r="S61" s="16">
        <v>2</v>
      </c>
      <c r="T61" s="16">
        <v>4</v>
      </c>
      <c r="U61" s="16">
        <v>4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18.100000000000001</v>
      </c>
      <c r="AG61" s="16" t="s">
        <v>151</v>
      </c>
      <c r="AH61" s="16">
        <v>4</v>
      </c>
      <c r="AI61" s="16">
        <v>40</v>
      </c>
      <c r="AJ61" s="16" t="s">
        <v>151</v>
      </c>
      <c r="AK61" s="16">
        <v>4.2</v>
      </c>
      <c r="AL61" s="16">
        <v>17.600000000000001</v>
      </c>
      <c r="AM61" s="16" t="s">
        <v>25</v>
      </c>
    </row>
    <row r="62" spans="1:39" s="16" customFormat="1" ht="11.4">
      <c r="A62" s="16" t="s">
        <v>99</v>
      </c>
      <c r="B62" s="16">
        <v>5</v>
      </c>
      <c r="C62" s="16">
        <v>0</v>
      </c>
      <c r="D62" s="16">
        <v>5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 t="s">
        <v>25</v>
      </c>
      <c r="P62" s="16" t="s">
        <v>99</v>
      </c>
      <c r="Q62" s="16">
        <v>0</v>
      </c>
      <c r="R62" s="16">
        <v>0</v>
      </c>
      <c r="S62" s="16">
        <v>0</v>
      </c>
      <c r="T62" s="16">
        <v>3</v>
      </c>
      <c r="U62" s="16">
        <v>2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20.399999999999999</v>
      </c>
      <c r="AG62" s="16" t="s">
        <v>151</v>
      </c>
      <c r="AH62" s="16">
        <v>2</v>
      </c>
      <c r="AI62" s="16">
        <v>40</v>
      </c>
      <c r="AJ62" s="16" t="s">
        <v>151</v>
      </c>
      <c r="AK62" s="16">
        <v>2.7</v>
      </c>
      <c r="AL62" s="16">
        <v>7.4</v>
      </c>
      <c r="AM62" s="16" t="s">
        <v>25</v>
      </c>
    </row>
    <row r="63" spans="1:39" s="16" customFormat="1" ht="11.4">
      <c r="A63" s="16" t="s">
        <v>100</v>
      </c>
      <c r="B63" s="16">
        <v>9</v>
      </c>
      <c r="C63" s="16">
        <v>1</v>
      </c>
      <c r="D63" s="16">
        <v>6</v>
      </c>
      <c r="E63" s="16">
        <v>0</v>
      </c>
      <c r="F63" s="16">
        <v>2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 t="s">
        <v>25</v>
      </c>
      <c r="P63" s="16" t="s">
        <v>100</v>
      </c>
      <c r="Q63" s="16">
        <v>0</v>
      </c>
      <c r="R63" s="16">
        <v>1</v>
      </c>
      <c r="S63" s="16">
        <v>1</v>
      </c>
      <c r="T63" s="16">
        <v>4</v>
      </c>
      <c r="U63" s="16">
        <v>2</v>
      </c>
      <c r="V63" s="16">
        <v>1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17.899999999999999</v>
      </c>
      <c r="AG63" s="16" t="s">
        <v>151</v>
      </c>
      <c r="AH63" s="16">
        <v>3</v>
      </c>
      <c r="AI63" s="16">
        <v>33.33</v>
      </c>
      <c r="AJ63" s="16" t="s">
        <v>151</v>
      </c>
      <c r="AK63" s="16">
        <v>5.7</v>
      </c>
      <c r="AL63" s="16">
        <v>32</v>
      </c>
      <c r="AM63" s="16" t="s">
        <v>25</v>
      </c>
    </row>
    <row r="64" spans="1:39" s="16" customFormat="1" ht="11.4">
      <c r="A64" s="16" t="s">
        <v>101</v>
      </c>
      <c r="B64" s="16">
        <v>8</v>
      </c>
      <c r="C64" s="16">
        <v>3</v>
      </c>
      <c r="D64" s="16">
        <v>4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 t="s">
        <v>25</v>
      </c>
      <c r="P64" s="16" t="s">
        <v>101</v>
      </c>
      <c r="Q64" s="16">
        <v>0</v>
      </c>
      <c r="R64" s="16">
        <v>0</v>
      </c>
      <c r="S64" s="16">
        <v>2</v>
      </c>
      <c r="T64" s="16">
        <v>3</v>
      </c>
      <c r="U64" s="16">
        <v>2</v>
      </c>
      <c r="V64" s="16">
        <v>1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19.100000000000001</v>
      </c>
      <c r="AG64" s="16" t="s">
        <v>151</v>
      </c>
      <c r="AH64" s="16">
        <v>3</v>
      </c>
      <c r="AI64" s="16">
        <v>37.5</v>
      </c>
      <c r="AJ64" s="16" t="s">
        <v>151</v>
      </c>
      <c r="AK64" s="16">
        <v>5.7</v>
      </c>
      <c r="AL64" s="16">
        <v>32.1</v>
      </c>
      <c r="AM64" s="16" t="s">
        <v>25</v>
      </c>
    </row>
    <row r="65" spans="1:39" s="16" customFormat="1" ht="11.4">
      <c r="A65" s="16" t="s">
        <v>102</v>
      </c>
      <c r="B65" s="16">
        <v>7</v>
      </c>
      <c r="C65" s="16">
        <v>1</v>
      </c>
      <c r="D65" s="16">
        <v>5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 t="s">
        <v>25</v>
      </c>
      <c r="P65" s="16" t="s">
        <v>102</v>
      </c>
      <c r="Q65" s="16">
        <v>0</v>
      </c>
      <c r="R65" s="16">
        <v>0</v>
      </c>
      <c r="S65" s="16">
        <v>1</v>
      </c>
      <c r="T65" s="16">
        <v>3</v>
      </c>
      <c r="U65" s="16">
        <v>2</v>
      </c>
      <c r="V65" s="16">
        <v>1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18.7</v>
      </c>
      <c r="AG65" s="16" t="s">
        <v>151</v>
      </c>
      <c r="AH65" s="16">
        <v>3</v>
      </c>
      <c r="AI65" s="16">
        <v>42.86</v>
      </c>
      <c r="AJ65" s="16" t="s">
        <v>151</v>
      </c>
      <c r="AK65" s="16">
        <v>5</v>
      </c>
      <c r="AL65" s="16">
        <v>25.4</v>
      </c>
      <c r="AM65" s="16" t="s">
        <v>25</v>
      </c>
    </row>
    <row r="66" spans="1:39" s="16" customFormat="1" ht="11.4">
      <c r="A66" s="16" t="s">
        <v>103</v>
      </c>
      <c r="B66" s="16">
        <v>8</v>
      </c>
      <c r="C66" s="16">
        <v>1</v>
      </c>
      <c r="D66" s="16">
        <v>5</v>
      </c>
      <c r="E66" s="16">
        <v>0</v>
      </c>
      <c r="F66" s="16">
        <v>2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 t="s">
        <v>25</v>
      </c>
      <c r="P66" s="16" t="s">
        <v>103</v>
      </c>
      <c r="Q66" s="16">
        <v>0</v>
      </c>
      <c r="R66" s="16">
        <v>1</v>
      </c>
      <c r="S66" s="16">
        <v>1</v>
      </c>
      <c r="T66" s="16">
        <v>3</v>
      </c>
      <c r="U66" s="16">
        <v>2</v>
      </c>
      <c r="V66" s="16">
        <v>0</v>
      </c>
      <c r="W66" s="16">
        <v>1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18.399999999999999</v>
      </c>
      <c r="AG66" s="16" t="s">
        <v>151</v>
      </c>
      <c r="AH66" s="16">
        <v>3</v>
      </c>
      <c r="AI66" s="16">
        <v>37.5</v>
      </c>
      <c r="AJ66" s="16" t="s">
        <v>151</v>
      </c>
      <c r="AK66" s="16">
        <v>6.9</v>
      </c>
      <c r="AL66" s="16">
        <v>47.4</v>
      </c>
      <c r="AM66" s="16" t="s">
        <v>25</v>
      </c>
    </row>
    <row r="67" spans="1:39" s="16" customFormat="1" ht="11.4">
      <c r="A67" s="16" t="s">
        <v>104</v>
      </c>
      <c r="B67" s="16">
        <v>8</v>
      </c>
      <c r="C67" s="16">
        <v>0</v>
      </c>
      <c r="D67" s="16">
        <v>6</v>
      </c>
      <c r="E67" s="16">
        <v>0</v>
      </c>
      <c r="F67" s="16">
        <v>2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 t="s">
        <v>25</v>
      </c>
      <c r="P67" s="16" t="s">
        <v>104</v>
      </c>
      <c r="Q67" s="16">
        <v>0</v>
      </c>
      <c r="R67" s="16">
        <v>0</v>
      </c>
      <c r="S67" s="16">
        <v>3</v>
      </c>
      <c r="T67" s="16">
        <v>4</v>
      </c>
      <c r="U67" s="16">
        <v>1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14.9</v>
      </c>
      <c r="AG67" s="16" t="s">
        <v>151</v>
      </c>
      <c r="AH67" s="16">
        <v>1</v>
      </c>
      <c r="AI67" s="16">
        <v>12.5</v>
      </c>
      <c r="AJ67" s="16" t="s">
        <v>151</v>
      </c>
      <c r="AK67" s="16">
        <v>2.7</v>
      </c>
      <c r="AL67" s="16">
        <v>7.1</v>
      </c>
      <c r="AM67" s="16" t="s">
        <v>25</v>
      </c>
    </row>
    <row r="68" spans="1:39" s="16" customFormat="1" ht="11.4">
      <c r="A68" s="16" t="s">
        <v>105</v>
      </c>
      <c r="B68" s="16">
        <v>10</v>
      </c>
      <c r="C68" s="16">
        <v>0</v>
      </c>
      <c r="D68" s="16">
        <v>7</v>
      </c>
      <c r="E68" s="16">
        <v>0</v>
      </c>
      <c r="F68" s="16">
        <v>3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 t="s">
        <v>25</v>
      </c>
      <c r="P68" s="16" t="s">
        <v>105</v>
      </c>
      <c r="Q68" s="16">
        <v>0</v>
      </c>
      <c r="R68" s="16">
        <v>1</v>
      </c>
      <c r="S68" s="16">
        <v>5</v>
      </c>
      <c r="T68" s="16">
        <v>3</v>
      </c>
      <c r="U68" s="16">
        <v>1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13.6</v>
      </c>
      <c r="AG68" s="16" t="s">
        <v>151</v>
      </c>
      <c r="AH68" s="16">
        <v>1</v>
      </c>
      <c r="AI68" s="16">
        <v>10</v>
      </c>
      <c r="AJ68" s="16" t="s">
        <v>151</v>
      </c>
      <c r="AK68" s="16">
        <v>4.0999999999999996</v>
      </c>
      <c r="AL68" s="16">
        <v>16.8</v>
      </c>
      <c r="AM68" s="16" t="s">
        <v>25</v>
      </c>
    </row>
    <row r="69" spans="1:39" s="16" customFormat="1" ht="11.4">
      <c r="A69" s="16" t="s">
        <v>106</v>
      </c>
      <c r="B69" s="16">
        <v>1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 t="s">
        <v>25</v>
      </c>
      <c r="P69" s="16" t="s">
        <v>106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13.6</v>
      </c>
      <c r="AG69" s="16" t="s">
        <v>151</v>
      </c>
      <c r="AH69" s="16">
        <v>0</v>
      </c>
      <c r="AI69" s="16">
        <v>0</v>
      </c>
      <c r="AJ69" s="16" t="s">
        <v>151</v>
      </c>
      <c r="AK69" s="16" t="s">
        <v>151</v>
      </c>
      <c r="AL69" s="16" t="s">
        <v>151</v>
      </c>
      <c r="AM69" s="16" t="s">
        <v>25</v>
      </c>
    </row>
    <row r="70" spans="1:39" s="16" customFormat="1" ht="11.4">
      <c r="A70" s="16" t="s">
        <v>107</v>
      </c>
      <c r="B70" s="16">
        <v>2</v>
      </c>
      <c r="C70" s="16">
        <v>0</v>
      </c>
      <c r="D70" s="16">
        <v>2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 t="s">
        <v>25</v>
      </c>
      <c r="P70" s="16" t="s">
        <v>107</v>
      </c>
      <c r="Q70" s="16">
        <v>0</v>
      </c>
      <c r="R70" s="16">
        <v>0</v>
      </c>
      <c r="S70" s="16">
        <v>0</v>
      </c>
      <c r="T70" s="16">
        <v>2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19</v>
      </c>
      <c r="AG70" s="16" t="s">
        <v>151</v>
      </c>
      <c r="AH70" s="16">
        <v>0</v>
      </c>
      <c r="AI70" s="16">
        <v>0</v>
      </c>
      <c r="AJ70" s="16" t="s">
        <v>151</v>
      </c>
      <c r="AK70" s="16">
        <v>1.3</v>
      </c>
      <c r="AL70" s="16">
        <v>1.8</v>
      </c>
      <c r="AM70" s="16" t="s">
        <v>25</v>
      </c>
    </row>
    <row r="71" spans="1:39" s="16" customFormat="1" ht="11.4">
      <c r="A71" s="16" t="s">
        <v>108</v>
      </c>
      <c r="B71" s="16">
        <v>11</v>
      </c>
      <c r="C71" s="16">
        <v>0</v>
      </c>
      <c r="D71" s="16">
        <v>11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25</v>
      </c>
      <c r="P71" s="16" t="s">
        <v>108</v>
      </c>
      <c r="Q71" s="16">
        <v>0</v>
      </c>
      <c r="R71" s="16">
        <v>1</v>
      </c>
      <c r="S71" s="16">
        <v>4</v>
      </c>
      <c r="T71" s="16">
        <v>4</v>
      </c>
      <c r="U71" s="16">
        <v>2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16.399999999999999</v>
      </c>
      <c r="AG71" s="16">
        <v>21.5</v>
      </c>
      <c r="AH71" s="16">
        <v>2</v>
      </c>
      <c r="AI71" s="16">
        <v>18.18</v>
      </c>
      <c r="AJ71" s="16">
        <v>15.1</v>
      </c>
      <c r="AK71" s="16">
        <v>4</v>
      </c>
      <c r="AL71" s="16">
        <v>16.2</v>
      </c>
      <c r="AM71" s="16" t="s">
        <v>25</v>
      </c>
    </row>
    <row r="72" spans="1:39" s="16" customFormat="1" ht="11.4">
      <c r="A72" s="16" t="s">
        <v>109</v>
      </c>
      <c r="B72" s="16">
        <v>5</v>
      </c>
      <c r="C72" s="16">
        <v>0</v>
      </c>
      <c r="D72" s="16">
        <v>3</v>
      </c>
      <c r="E72" s="16">
        <v>0</v>
      </c>
      <c r="F72" s="16">
        <v>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 t="s">
        <v>25</v>
      </c>
      <c r="P72" s="16" t="s">
        <v>109</v>
      </c>
      <c r="Q72" s="16">
        <v>0</v>
      </c>
      <c r="R72" s="16">
        <v>1</v>
      </c>
      <c r="S72" s="16">
        <v>2</v>
      </c>
      <c r="T72" s="16">
        <v>2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14.2</v>
      </c>
      <c r="AG72" s="16" t="s">
        <v>151</v>
      </c>
      <c r="AH72" s="16">
        <v>0</v>
      </c>
      <c r="AI72" s="16">
        <v>0</v>
      </c>
      <c r="AJ72" s="16" t="s">
        <v>151</v>
      </c>
      <c r="AK72" s="16">
        <v>5.5</v>
      </c>
      <c r="AL72" s="16">
        <v>30.5</v>
      </c>
      <c r="AM72" s="16" t="s">
        <v>25</v>
      </c>
    </row>
    <row r="73" spans="1:39" s="16" customFormat="1" ht="11.4">
      <c r="A73" s="16" t="s">
        <v>110</v>
      </c>
      <c r="B73" s="16">
        <v>7</v>
      </c>
      <c r="C73" s="16">
        <v>0</v>
      </c>
      <c r="D73" s="16">
        <v>7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 t="s">
        <v>25</v>
      </c>
      <c r="P73" s="16" t="s">
        <v>110</v>
      </c>
      <c r="Q73" s="16">
        <v>0</v>
      </c>
      <c r="R73" s="16">
        <v>0</v>
      </c>
      <c r="S73" s="16">
        <v>2</v>
      </c>
      <c r="T73" s="16">
        <v>1</v>
      </c>
      <c r="U73" s="16">
        <v>4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17.8</v>
      </c>
      <c r="AG73" s="16" t="s">
        <v>151</v>
      </c>
      <c r="AH73" s="16">
        <v>4</v>
      </c>
      <c r="AI73" s="16">
        <v>57.14</v>
      </c>
      <c r="AJ73" s="16" t="s">
        <v>151</v>
      </c>
      <c r="AK73" s="16">
        <v>4.4000000000000004</v>
      </c>
      <c r="AL73" s="16">
        <v>19</v>
      </c>
      <c r="AM73" s="16" t="s">
        <v>25</v>
      </c>
    </row>
    <row r="74" spans="1:39" s="16" customFormat="1" ht="11.4">
      <c r="A74" s="16" t="s">
        <v>111</v>
      </c>
      <c r="B74" s="16">
        <v>11</v>
      </c>
      <c r="C74" s="16">
        <v>2</v>
      </c>
      <c r="D74" s="16">
        <v>8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 t="s">
        <v>25</v>
      </c>
      <c r="P74" s="16" t="s">
        <v>111</v>
      </c>
      <c r="Q74" s="16">
        <v>0</v>
      </c>
      <c r="R74" s="16">
        <v>1</v>
      </c>
      <c r="S74" s="16">
        <v>3</v>
      </c>
      <c r="T74" s="16">
        <v>4</v>
      </c>
      <c r="U74" s="16">
        <v>2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17.2</v>
      </c>
      <c r="AG74" s="16">
        <v>24.4</v>
      </c>
      <c r="AH74" s="16">
        <v>3</v>
      </c>
      <c r="AI74" s="16">
        <v>27.27</v>
      </c>
      <c r="AJ74" s="16">
        <v>17.8</v>
      </c>
      <c r="AK74" s="16">
        <v>6</v>
      </c>
      <c r="AL74" s="16">
        <v>35.700000000000003</v>
      </c>
      <c r="AM74" s="16" t="s">
        <v>25</v>
      </c>
    </row>
    <row r="75" spans="1:39" s="16" customFormat="1" ht="11.4">
      <c r="A75" s="16" t="s">
        <v>112</v>
      </c>
      <c r="B75" s="16">
        <v>7</v>
      </c>
      <c r="C75" s="16">
        <v>0</v>
      </c>
      <c r="D75" s="16">
        <v>6</v>
      </c>
      <c r="E75" s="16">
        <v>0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 t="s">
        <v>25</v>
      </c>
      <c r="P75" s="16" t="s">
        <v>112</v>
      </c>
      <c r="Q75" s="16">
        <v>0</v>
      </c>
      <c r="R75" s="16">
        <v>0</v>
      </c>
      <c r="S75" s="16">
        <v>1</v>
      </c>
      <c r="T75" s="16">
        <v>3</v>
      </c>
      <c r="U75" s="16">
        <v>3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19.100000000000001</v>
      </c>
      <c r="AG75" s="16" t="s">
        <v>151</v>
      </c>
      <c r="AH75" s="16">
        <v>3</v>
      </c>
      <c r="AI75" s="16">
        <v>42.86</v>
      </c>
      <c r="AJ75" s="16" t="s">
        <v>151</v>
      </c>
      <c r="AK75" s="16">
        <v>3.2</v>
      </c>
      <c r="AL75" s="16">
        <v>10.3</v>
      </c>
      <c r="AM75" s="16" t="s">
        <v>25</v>
      </c>
    </row>
    <row r="76" spans="1:39" s="16" customFormat="1" ht="11.4">
      <c r="A76" s="16" t="s">
        <v>113</v>
      </c>
      <c r="B76" s="16">
        <v>18</v>
      </c>
      <c r="C76" s="16">
        <v>2</v>
      </c>
      <c r="D76" s="16">
        <v>13</v>
      </c>
      <c r="E76" s="16">
        <v>0</v>
      </c>
      <c r="F76" s="16">
        <v>3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 t="s">
        <v>25</v>
      </c>
      <c r="P76" s="16" t="s">
        <v>113</v>
      </c>
      <c r="Q76" s="16">
        <v>0</v>
      </c>
      <c r="R76" s="16">
        <v>1</v>
      </c>
      <c r="S76" s="16">
        <v>3</v>
      </c>
      <c r="T76" s="16">
        <v>9</v>
      </c>
      <c r="U76" s="16">
        <v>4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17.7</v>
      </c>
      <c r="AG76" s="16">
        <v>20.9</v>
      </c>
      <c r="AH76" s="16">
        <v>5</v>
      </c>
      <c r="AI76" s="16">
        <v>27.78</v>
      </c>
      <c r="AJ76" s="16">
        <v>18.3</v>
      </c>
      <c r="AK76" s="16">
        <v>4.0999999999999996</v>
      </c>
      <c r="AL76" s="16">
        <v>16.7</v>
      </c>
      <c r="AM76" s="16" t="s">
        <v>25</v>
      </c>
    </row>
    <row r="77" spans="1:39" s="16" customFormat="1" ht="11.4">
      <c r="A77" s="16" t="s">
        <v>114</v>
      </c>
      <c r="B77" s="16">
        <v>10</v>
      </c>
      <c r="C77" s="16">
        <v>1</v>
      </c>
      <c r="D77" s="16">
        <v>7</v>
      </c>
      <c r="E77" s="16">
        <v>0</v>
      </c>
      <c r="F77" s="16">
        <v>2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 t="s">
        <v>25</v>
      </c>
      <c r="P77" s="16" t="s">
        <v>114</v>
      </c>
      <c r="Q77" s="16">
        <v>0</v>
      </c>
      <c r="R77" s="16">
        <v>0</v>
      </c>
      <c r="S77" s="16">
        <v>2</v>
      </c>
      <c r="T77" s="16">
        <v>4</v>
      </c>
      <c r="U77" s="16">
        <v>3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19.399999999999999</v>
      </c>
      <c r="AG77" s="16" t="s">
        <v>151</v>
      </c>
      <c r="AH77" s="16">
        <v>4</v>
      </c>
      <c r="AI77" s="16">
        <v>40</v>
      </c>
      <c r="AJ77" s="16" t="s">
        <v>151</v>
      </c>
      <c r="AK77" s="16">
        <v>4.3</v>
      </c>
      <c r="AL77" s="16">
        <v>18.3</v>
      </c>
      <c r="AM77" s="16" t="s">
        <v>25</v>
      </c>
    </row>
    <row r="78" spans="1:39" s="16" customFormat="1" ht="11.4">
      <c r="A78" s="16" t="s">
        <v>115</v>
      </c>
      <c r="B78" s="16">
        <v>12</v>
      </c>
      <c r="C78" s="16">
        <v>0</v>
      </c>
      <c r="D78" s="16">
        <v>5</v>
      </c>
      <c r="E78" s="16">
        <v>0</v>
      </c>
      <c r="F78" s="16">
        <v>7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 t="s">
        <v>25</v>
      </c>
      <c r="P78" s="16" t="s">
        <v>115</v>
      </c>
      <c r="Q78" s="16">
        <v>0</v>
      </c>
      <c r="R78" s="16">
        <v>2</v>
      </c>
      <c r="S78" s="16">
        <v>4</v>
      </c>
      <c r="T78" s="16">
        <v>6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14.7</v>
      </c>
      <c r="AG78" s="16">
        <v>19</v>
      </c>
      <c r="AH78" s="16">
        <v>0</v>
      </c>
      <c r="AI78" s="16">
        <v>0</v>
      </c>
      <c r="AJ78" s="16">
        <v>16.2</v>
      </c>
      <c r="AK78" s="16">
        <v>4.0999999999999996</v>
      </c>
      <c r="AL78" s="16">
        <v>16.899999999999999</v>
      </c>
      <c r="AM78" s="16" t="s">
        <v>25</v>
      </c>
    </row>
    <row r="79" spans="1:39" s="16" customFormat="1" ht="11.4">
      <c r="A79" s="16" t="s">
        <v>116</v>
      </c>
      <c r="B79" s="16">
        <v>13</v>
      </c>
      <c r="C79" s="16">
        <v>0</v>
      </c>
      <c r="D79" s="16">
        <v>12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 t="s">
        <v>25</v>
      </c>
      <c r="P79" s="16" t="s">
        <v>116</v>
      </c>
      <c r="Q79" s="16">
        <v>0</v>
      </c>
      <c r="R79" s="16">
        <v>3</v>
      </c>
      <c r="S79" s="16">
        <v>4</v>
      </c>
      <c r="T79" s="16">
        <v>4</v>
      </c>
      <c r="U79" s="16">
        <v>2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13.4</v>
      </c>
      <c r="AG79" s="16">
        <v>19.899999999999999</v>
      </c>
      <c r="AH79" s="16">
        <v>2</v>
      </c>
      <c r="AI79" s="16">
        <v>15.38</v>
      </c>
      <c r="AJ79" s="16">
        <v>11.8</v>
      </c>
      <c r="AK79" s="16">
        <v>4.8</v>
      </c>
      <c r="AL79" s="16">
        <v>22.8</v>
      </c>
      <c r="AM79" s="16" t="s">
        <v>25</v>
      </c>
    </row>
    <row r="80" spans="1:39" s="16" customFormat="1" ht="11.4">
      <c r="A80" s="16" t="s">
        <v>117</v>
      </c>
      <c r="B80" s="16">
        <v>15</v>
      </c>
      <c r="C80" s="16">
        <v>2</v>
      </c>
      <c r="D80" s="16">
        <v>13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 t="s">
        <v>25</v>
      </c>
      <c r="P80" s="16" t="s">
        <v>117</v>
      </c>
      <c r="Q80" s="16">
        <v>0</v>
      </c>
      <c r="R80" s="16">
        <v>0</v>
      </c>
      <c r="S80" s="16">
        <v>5</v>
      </c>
      <c r="T80" s="16">
        <v>9</v>
      </c>
      <c r="U80" s="16">
        <v>1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16.600000000000001</v>
      </c>
      <c r="AG80" s="16">
        <v>19.899999999999999</v>
      </c>
      <c r="AH80" s="16">
        <v>1</v>
      </c>
      <c r="AI80" s="16">
        <v>6.6669999999999998</v>
      </c>
      <c r="AJ80" s="16">
        <v>17.600000000000001</v>
      </c>
      <c r="AK80" s="16">
        <v>3.2</v>
      </c>
      <c r="AL80" s="16">
        <v>10</v>
      </c>
      <c r="AM80" s="16" t="s">
        <v>25</v>
      </c>
    </row>
    <row r="81" spans="1:39" s="16" customFormat="1" ht="11.4">
      <c r="A81" s="16" t="s">
        <v>118</v>
      </c>
      <c r="B81" s="16">
        <v>8</v>
      </c>
      <c r="C81" s="16">
        <v>1</v>
      </c>
      <c r="D81" s="16">
        <v>7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 t="s">
        <v>25</v>
      </c>
      <c r="P81" s="16" t="s">
        <v>118</v>
      </c>
      <c r="Q81" s="16">
        <v>0</v>
      </c>
      <c r="R81" s="16">
        <v>1</v>
      </c>
      <c r="S81" s="16">
        <v>2</v>
      </c>
      <c r="T81" s="16">
        <v>2</v>
      </c>
      <c r="U81" s="16">
        <v>3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17.100000000000001</v>
      </c>
      <c r="AG81" s="16" t="s">
        <v>151</v>
      </c>
      <c r="AH81" s="16">
        <v>3</v>
      </c>
      <c r="AI81" s="16">
        <v>37.5</v>
      </c>
      <c r="AJ81" s="16" t="s">
        <v>151</v>
      </c>
      <c r="AK81" s="16">
        <v>5.4</v>
      </c>
      <c r="AL81" s="16">
        <v>29.6</v>
      </c>
      <c r="AM81" s="16" t="s">
        <v>25</v>
      </c>
    </row>
    <row r="82" spans="1:39" s="16" customFormat="1" ht="11.4">
      <c r="A82" s="16" t="s">
        <v>119</v>
      </c>
      <c r="B82" s="16">
        <v>6</v>
      </c>
      <c r="C82" s="16">
        <v>0</v>
      </c>
      <c r="D82" s="16">
        <v>6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 t="s">
        <v>25</v>
      </c>
      <c r="P82" s="16" t="s">
        <v>119</v>
      </c>
      <c r="Q82" s="16">
        <v>0</v>
      </c>
      <c r="R82" s="16">
        <v>0</v>
      </c>
      <c r="S82" s="16">
        <v>1</v>
      </c>
      <c r="T82" s="16">
        <v>2</v>
      </c>
      <c r="U82" s="16">
        <v>2</v>
      </c>
      <c r="V82" s="16">
        <v>1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20.5</v>
      </c>
      <c r="AG82" s="16" t="s">
        <v>151</v>
      </c>
      <c r="AH82" s="16">
        <v>3</v>
      </c>
      <c r="AI82" s="16">
        <v>50</v>
      </c>
      <c r="AJ82" s="16" t="s">
        <v>151</v>
      </c>
      <c r="AK82" s="16">
        <v>4.5999999999999996</v>
      </c>
      <c r="AL82" s="16">
        <v>21.6</v>
      </c>
      <c r="AM82" s="16" t="s">
        <v>25</v>
      </c>
    </row>
    <row r="83" spans="1:39" s="16" customFormat="1" ht="11.4">
      <c r="A83" s="16" t="s">
        <v>120</v>
      </c>
      <c r="B83" s="16">
        <v>13</v>
      </c>
      <c r="C83" s="16">
        <v>1</v>
      </c>
      <c r="D83" s="16">
        <v>11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 t="s">
        <v>25</v>
      </c>
      <c r="P83" s="16" t="s">
        <v>120</v>
      </c>
      <c r="Q83" s="16">
        <v>0</v>
      </c>
      <c r="R83" s="16">
        <v>2</v>
      </c>
      <c r="S83" s="16">
        <v>4</v>
      </c>
      <c r="T83" s="16">
        <v>6</v>
      </c>
      <c r="U83" s="16">
        <v>1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15.3</v>
      </c>
      <c r="AG83" s="16">
        <v>19.7</v>
      </c>
      <c r="AH83" s="16">
        <v>1</v>
      </c>
      <c r="AI83" s="16">
        <v>7.6920000000000002</v>
      </c>
      <c r="AJ83" s="16">
        <v>15.8</v>
      </c>
      <c r="AK83" s="16">
        <v>3.8</v>
      </c>
      <c r="AL83" s="16">
        <v>14.2</v>
      </c>
      <c r="AM83" s="16" t="s">
        <v>25</v>
      </c>
    </row>
    <row r="84" spans="1:39" s="16" customFormat="1" ht="11.4">
      <c r="A84" s="16" t="s">
        <v>121</v>
      </c>
      <c r="B84" s="16">
        <v>11</v>
      </c>
      <c r="C84" s="16">
        <v>1</v>
      </c>
      <c r="D84" s="16">
        <v>9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 t="s">
        <v>25</v>
      </c>
      <c r="P84" s="16" t="s">
        <v>121</v>
      </c>
      <c r="Q84" s="16">
        <v>0</v>
      </c>
      <c r="R84" s="16">
        <v>1</v>
      </c>
      <c r="S84" s="16">
        <v>2</v>
      </c>
      <c r="T84" s="16">
        <v>2</v>
      </c>
      <c r="U84" s="16">
        <v>5</v>
      </c>
      <c r="V84" s="16">
        <v>1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18.3</v>
      </c>
      <c r="AG84" s="16">
        <v>23.4</v>
      </c>
      <c r="AH84" s="16">
        <v>6</v>
      </c>
      <c r="AI84" s="16">
        <v>54.55</v>
      </c>
      <c r="AJ84" s="16">
        <v>20.2</v>
      </c>
      <c r="AK84" s="16">
        <v>5</v>
      </c>
      <c r="AL84" s="16">
        <v>24.7</v>
      </c>
      <c r="AM84" s="16" t="s">
        <v>25</v>
      </c>
    </row>
    <row r="85" spans="1:39" s="16" customFormat="1" ht="11.4">
      <c r="A85" s="16" t="s">
        <v>122</v>
      </c>
      <c r="B85" s="16">
        <v>14</v>
      </c>
      <c r="C85" s="16">
        <v>1</v>
      </c>
      <c r="D85" s="16">
        <v>12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s">
        <v>25</v>
      </c>
      <c r="P85" s="16" t="s">
        <v>122</v>
      </c>
      <c r="Q85" s="16">
        <v>0</v>
      </c>
      <c r="R85" s="16">
        <v>0</v>
      </c>
      <c r="S85" s="16">
        <v>5</v>
      </c>
      <c r="T85" s="16">
        <v>7</v>
      </c>
      <c r="U85" s="16">
        <v>2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17</v>
      </c>
      <c r="AG85" s="16">
        <v>21.4</v>
      </c>
      <c r="AH85" s="16">
        <v>2</v>
      </c>
      <c r="AI85" s="16">
        <v>14.29</v>
      </c>
      <c r="AJ85" s="16">
        <v>17.7</v>
      </c>
      <c r="AK85" s="16">
        <v>3.5</v>
      </c>
      <c r="AL85" s="16">
        <v>12.1</v>
      </c>
      <c r="AM85" s="16" t="s">
        <v>25</v>
      </c>
    </row>
    <row r="86" spans="1:39" s="16" customFormat="1" ht="11.4">
      <c r="A86" s="16" t="s">
        <v>123</v>
      </c>
      <c r="B86" s="16">
        <v>8</v>
      </c>
      <c r="C86" s="16">
        <v>0</v>
      </c>
      <c r="D86" s="16">
        <v>7</v>
      </c>
      <c r="E86" s="16">
        <v>0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s">
        <v>25</v>
      </c>
      <c r="P86" s="16" t="s">
        <v>123</v>
      </c>
      <c r="Q86" s="16">
        <v>0</v>
      </c>
      <c r="R86" s="16">
        <v>0</v>
      </c>
      <c r="S86" s="16">
        <v>1</v>
      </c>
      <c r="T86" s="16">
        <v>7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16.100000000000001</v>
      </c>
      <c r="AG86" s="16" t="s">
        <v>151</v>
      </c>
      <c r="AH86" s="16">
        <v>0</v>
      </c>
      <c r="AI86" s="16">
        <v>0</v>
      </c>
      <c r="AJ86" s="16" t="s">
        <v>151</v>
      </c>
      <c r="AK86" s="16">
        <v>2.9</v>
      </c>
      <c r="AL86" s="16">
        <v>8.5</v>
      </c>
      <c r="AM86" s="16" t="s">
        <v>25</v>
      </c>
    </row>
    <row r="87" spans="1:39" s="16" customFormat="1" ht="11.4">
      <c r="A87" s="16" t="s">
        <v>124</v>
      </c>
      <c r="B87" s="16">
        <v>12</v>
      </c>
      <c r="C87" s="16">
        <v>1</v>
      </c>
      <c r="D87" s="16">
        <v>11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 t="s">
        <v>25</v>
      </c>
      <c r="P87" s="16" t="s">
        <v>124</v>
      </c>
      <c r="Q87" s="16">
        <v>0</v>
      </c>
      <c r="R87" s="16">
        <v>0</v>
      </c>
      <c r="S87" s="16">
        <v>1</v>
      </c>
      <c r="T87" s="16">
        <v>9</v>
      </c>
      <c r="U87" s="16">
        <v>2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17.7</v>
      </c>
      <c r="AG87" s="16">
        <v>21.5</v>
      </c>
      <c r="AH87" s="16">
        <v>2</v>
      </c>
      <c r="AI87" s="16">
        <v>16.670000000000002</v>
      </c>
      <c r="AJ87" s="16">
        <v>17.600000000000001</v>
      </c>
      <c r="AK87" s="16">
        <v>2.6</v>
      </c>
      <c r="AL87" s="16">
        <v>6.8</v>
      </c>
      <c r="AM87" s="16" t="s">
        <v>25</v>
      </c>
    </row>
    <row r="88" spans="1:39" s="16" customFormat="1" ht="11.4">
      <c r="A88" s="16" t="s">
        <v>125</v>
      </c>
      <c r="B88" s="16">
        <v>11</v>
      </c>
      <c r="C88" s="16">
        <v>0</v>
      </c>
      <c r="D88" s="16">
        <v>10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 t="s">
        <v>25</v>
      </c>
      <c r="P88" s="16" t="s">
        <v>125</v>
      </c>
      <c r="Q88" s="16">
        <v>0</v>
      </c>
      <c r="R88" s="16">
        <v>0</v>
      </c>
      <c r="S88" s="16">
        <v>4</v>
      </c>
      <c r="T88" s="16">
        <v>5</v>
      </c>
      <c r="U88" s="16">
        <v>2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16.899999999999999</v>
      </c>
      <c r="AG88" s="16">
        <v>20.5</v>
      </c>
      <c r="AH88" s="16">
        <v>2</v>
      </c>
      <c r="AI88" s="16">
        <v>18.18</v>
      </c>
      <c r="AJ88" s="16">
        <v>17.100000000000001</v>
      </c>
      <c r="AK88" s="16">
        <v>2.8</v>
      </c>
      <c r="AL88" s="16">
        <v>7.8</v>
      </c>
      <c r="AM88" s="16" t="s">
        <v>25</v>
      </c>
    </row>
    <row r="89" spans="1:39" s="16" customFormat="1" ht="11.4">
      <c r="A89" s="16" t="s">
        <v>126</v>
      </c>
      <c r="B89" s="16">
        <v>8</v>
      </c>
      <c r="C89" s="16">
        <v>1</v>
      </c>
      <c r="D89" s="16">
        <v>7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 t="s">
        <v>25</v>
      </c>
      <c r="P89" s="16" t="s">
        <v>126</v>
      </c>
      <c r="Q89" s="16">
        <v>0</v>
      </c>
      <c r="R89" s="16">
        <v>0</v>
      </c>
      <c r="S89" s="16">
        <v>1</v>
      </c>
      <c r="T89" s="16">
        <v>5</v>
      </c>
      <c r="U89" s="16">
        <v>2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17.8</v>
      </c>
      <c r="AG89" s="16" t="s">
        <v>151</v>
      </c>
      <c r="AH89" s="16">
        <v>2</v>
      </c>
      <c r="AI89" s="16">
        <v>25</v>
      </c>
      <c r="AJ89" s="16" t="s">
        <v>151</v>
      </c>
      <c r="AK89" s="16">
        <v>2.6</v>
      </c>
      <c r="AL89" s="16">
        <v>6.6</v>
      </c>
      <c r="AM89" s="16" t="s">
        <v>25</v>
      </c>
    </row>
    <row r="90" spans="1:39" s="16" customFormat="1" ht="11.4">
      <c r="A90" s="16" t="s">
        <v>127</v>
      </c>
      <c r="B90" s="16">
        <v>15</v>
      </c>
      <c r="C90" s="16">
        <v>2</v>
      </c>
      <c r="D90" s="16">
        <v>13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s">
        <v>25</v>
      </c>
      <c r="P90" s="16" t="s">
        <v>127</v>
      </c>
      <c r="Q90" s="16">
        <v>0</v>
      </c>
      <c r="R90" s="16">
        <v>0</v>
      </c>
      <c r="S90" s="16">
        <v>4</v>
      </c>
      <c r="T90" s="16">
        <v>7</v>
      </c>
      <c r="U90" s="16">
        <v>4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16.8</v>
      </c>
      <c r="AG90" s="16">
        <v>22.1</v>
      </c>
      <c r="AH90" s="16">
        <v>4</v>
      </c>
      <c r="AI90" s="16">
        <v>26.67</v>
      </c>
      <c r="AJ90" s="16">
        <v>15.4</v>
      </c>
      <c r="AK90" s="16">
        <v>3.6</v>
      </c>
      <c r="AL90" s="16">
        <v>13</v>
      </c>
      <c r="AM90" s="16" t="s">
        <v>25</v>
      </c>
    </row>
    <row r="91" spans="1:39" s="16" customFormat="1" ht="11.4">
      <c r="A91" s="16" t="s">
        <v>128</v>
      </c>
      <c r="B91" s="16">
        <v>12</v>
      </c>
      <c r="C91" s="16">
        <v>3</v>
      </c>
      <c r="D91" s="16">
        <v>8</v>
      </c>
      <c r="E91" s="16">
        <v>0</v>
      </c>
      <c r="F91" s="16">
        <v>1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 t="s">
        <v>25</v>
      </c>
      <c r="P91" s="16" t="s">
        <v>128</v>
      </c>
      <c r="Q91" s="16">
        <v>0</v>
      </c>
      <c r="R91" s="16">
        <v>0</v>
      </c>
      <c r="S91" s="16">
        <v>2</v>
      </c>
      <c r="T91" s="16">
        <v>1</v>
      </c>
      <c r="U91" s="16">
        <v>7</v>
      </c>
      <c r="V91" s="16">
        <v>1</v>
      </c>
      <c r="W91" s="16">
        <v>1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21.2</v>
      </c>
      <c r="AG91" s="16">
        <v>25.6</v>
      </c>
      <c r="AH91" s="16">
        <v>9</v>
      </c>
      <c r="AI91" s="16">
        <v>75</v>
      </c>
      <c r="AJ91" s="16">
        <v>21.1</v>
      </c>
      <c r="AK91" s="16">
        <v>5.3</v>
      </c>
      <c r="AL91" s="16">
        <v>27.9</v>
      </c>
      <c r="AM91" s="16" t="s">
        <v>25</v>
      </c>
    </row>
    <row r="92" spans="1:39" s="16" customFormat="1" ht="11.4">
      <c r="A92" s="16" t="s">
        <v>129</v>
      </c>
      <c r="B92" s="16">
        <v>17</v>
      </c>
      <c r="C92" s="16">
        <v>2</v>
      </c>
      <c r="D92" s="16">
        <v>13</v>
      </c>
      <c r="E92" s="16">
        <v>0</v>
      </c>
      <c r="F92" s="16">
        <v>2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 t="s">
        <v>25</v>
      </c>
      <c r="P92" s="16" t="s">
        <v>129</v>
      </c>
      <c r="Q92" s="16">
        <v>0</v>
      </c>
      <c r="R92" s="16">
        <v>2</v>
      </c>
      <c r="S92" s="16">
        <v>4</v>
      </c>
      <c r="T92" s="16">
        <v>5</v>
      </c>
      <c r="U92" s="16">
        <v>5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17.100000000000001</v>
      </c>
      <c r="AG92" s="16">
        <v>23.5</v>
      </c>
      <c r="AH92" s="16">
        <v>6</v>
      </c>
      <c r="AI92" s="16">
        <v>35.29</v>
      </c>
      <c r="AJ92" s="16">
        <v>17.2</v>
      </c>
      <c r="AK92" s="16">
        <v>5.0999999999999996</v>
      </c>
      <c r="AL92" s="16">
        <v>26.3</v>
      </c>
      <c r="AM92" s="16" t="s">
        <v>25</v>
      </c>
    </row>
    <row r="93" spans="1:39" s="16" customFormat="1" ht="11.4">
      <c r="A93" s="16" t="s">
        <v>130</v>
      </c>
      <c r="B93" s="16">
        <v>7</v>
      </c>
      <c r="C93" s="16">
        <v>3</v>
      </c>
      <c r="D93" s="16">
        <v>3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s">
        <v>25</v>
      </c>
      <c r="P93" s="16" t="s">
        <v>130</v>
      </c>
      <c r="Q93" s="16">
        <v>0</v>
      </c>
      <c r="R93" s="16">
        <v>1</v>
      </c>
      <c r="S93" s="16">
        <v>0</v>
      </c>
      <c r="T93" s="16">
        <v>1</v>
      </c>
      <c r="U93" s="16">
        <v>5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20.3</v>
      </c>
      <c r="AG93" s="16" t="s">
        <v>151</v>
      </c>
      <c r="AH93" s="16">
        <v>5</v>
      </c>
      <c r="AI93" s="16">
        <v>71.430000000000007</v>
      </c>
      <c r="AJ93" s="16" t="s">
        <v>151</v>
      </c>
      <c r="AK93" s="16">
        <v>6.4</v>
      </c>
      <c r="AL93" s="16">
        <v>41.1</v>
      </c>
      <c r="AM93" s="16" t="s">
        <v>25</v>
      </c>
    </row>
    <row r="94" spans="1:39" s="16" customFormat="1" ht="11.4">
      <c r="A94" s="16" t="s">
        <v>131</v>
      </c>
      <c r="B94" s="16">
        <v>6</v>
      </c>
      <c r="C94" s="16">
        <v>2</v>
      </c>
      <c r="D94" s="16">
        <v>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s">
        <v>25</v>
      </c>
      <c r="P94" s="16" t="s">
        <v>131</v>
      </c>
      <c r="Q94" s="16">
        <v>0</v>
      </c>
      <c r="R94" s="16">
        <v>0</v>
      </c>
      <c r="S94" s="16">
        <v>0</v>
      </c>
      <c r="T94" s="16">
        <v>2</v>
      </c>
      <c r="U94" s="16">
        <v>3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22.2</v>
      </c>
      <c r="AG94" s="16" t="s">
        <v>151</v>
      </c>
      <c r="AH94" s="16">
        <v>4</v>
      </c>
      <c r="AI94" s="16">
        <v>66.67</v>
      </c>
      <c r="AJ94" s="16" t="s">
        <v>151</v>
      </c>
      <c r="AK94" s="16">
        <v>3.4</v>
      </c>
      <c r="AL94" s="16">
        <v>11.2</v>
      </c>
      <c r="AM94" s="16" t="s">
        <v>25</v>
      </c>
    </row>
    <row r="95" spans="1:39" s="16" customFormat="1" ht="11.4">
      <c r="A95" s="16" t="s">
        <v>132</v>
      </c>
      <c r="B95" s="16">
        <v>8</v>
      </c>
      <c r="C95" s="16">
        <v>1</v>
      </c>
      <c r="D95" s="16">
        <v>7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 t="s">
        <v>25</v>
      </c>
      <c r="P95" s="16" t="s">
        <v>132</v>
      </c>
      <c r="Q95" s="16">
        <v>0</v>
      </c>
      <c r="R95" s="16">
        <v>0</v>
      </c>
      <c r="S95" s="16">
        <v>1</v>
      </c>
      <c r="T95" s="16">
        <v>4</v>
      </c>
      <c r="U95" s="16">
        <v>3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18.399999999999999</v>
      </c>
      <c r="AG95" s="16" t="s">
        <v>151</v>
      </c>
      <c r="AH95" s="16">
        <v>3</v>
      </c>
      <c r="AI95" s="16">
        <v>37.5</v>
      </c>
      <c r="AJ95" s="16" t="s">
        <v>151</v>
      </c>
      <c r="AK95" s="16">
        <v>3.2</v>
      </c>
      <c r="AL95" s="16">
        <v>10</v>
      </c>
      <c r="AM95" s="16" t="s">
        <v>25</v>
      </c>
    </row>
    <row r="96" spans="1:39" s="16" customFormat="1" ht="11.4">
      <c r="A96" s="16" t="s">
        <v>133</v>
      </c>
      <c r="B96" s="16">
        <v>5</v>
      </c>
      <c r="C96" s="16">
        <v>2</v>
      </c>
      <c r="D96" s="16">
        <v>2</v>
      </c>
      <c r="E96" s="16">
        <v>0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 t="s">
        <v>25</v>
      </c>
      <c r="P96" s="16" t="s">
        <v>133</v>
      </c>
      <c r="Q96" s="16">
        <v>0</v>
      </c>
      <c r="R96" s="16">
        <v>0</v>
      </c>
      <c r="S96" s="16">
        <v>1</v>
      </c>
      <c r="T96" s="16">
        <v>1</v>
      </c>
      <c r="U96" s="16">
        <v>2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19.2</v>
      </c>
      <c r="AG96" s="16" t="s">
        <v>151</v>
      </c>
      <c r="AH96" s="16">
        <v>3</v>
      </c>
      <c r="AI96" s="16">
        <v>60</v>
      </c>
      <c r="AJ96" s="16" t="s">
        <v>151</v>
      </c>
      <c r="AK96" s="16">
        <v>5.8</v>
      </c>
      <c r="AL96" s="16">
        <v>33.9</v>
      </c>
      <c r="AM96" s="16" t="s">
        <v>25</v>
      </c>
    </row>
    <row r="97" spans="1:39" s="16" customFormat="1" ht="11.4">
      <c r="A97" s="16" t="s">
        <v>134</v>
      </c>
      <c r="B97" s="16">
        <v>3</v>
      </c>
      <c r="C97" s="16">
        <v>0</v>
      </c>
      <c r="D97" s="16">
        <v>3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 t="s">
        <v>25</v>
      </c>
      <c r="P97" s="16" t="s">
        <v>134</v>
      </c>
      <c r="Q97" s="16">
        <v>0</v>
      </c>
      <c r="R97" s="16">
        <v>0</v>
      </c>
      <c r="S97" s="16">
        <v>0</v>
      </c>
      <c r="T97" s="16">
        <v>1</v>
      </c>
      <c r="U97" s="16">
        <v>2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19.8</v>
      </c>
      <c r="AG97" s="16" t="s">
        <v>151</v>
      </c>
      <c r="AH97" s="16">
        <v>2</v>
      </c>
      <c r="AI97" s="16">
        <v>66.67</v>
      </c>
      <c r="AJ97" s="16" t="s">
        <v>151</v>
      </c>
      <c r="AK97" s="16">
        <v>4.0999999999999996</v>
      </c>
      <c r="AL97" s="16">
        <v>16.8</v>
      </c>
      <c r="AM97" s="16" t="s">
        <v>25</v>
      </c>
    </row>
    <row r="98" spans="1:39" s="16" customFormat="1" ht="11.4">
      <c r="A98" s="16" t="s">
        <v>135</v>
      </c>
      <c r="B98" s="16">
        <v>3</v>
      </c>
      <c r="C98" s="16">
        <v>2</v>
      </c>
      <c r="D98" s="16">
        <v>0</v>
      </c>
      <c r="E98" s="16">
        <v>0</v>
      </c>
      <c r="F98" s="16">
        <v>1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 t="s">
        <v>25</v>
      </c>
      <c r="P98" s="16" t="s">
        <v>135</v>
      </c>
      <c r="Q98" s="16">
        <v>0</v>
      </c>
      <c r="R98" s="16">
        <v>0</v>
      </c>
      <c r="S98" s="16">
        <v>1</v>
      </c>
      <c r="T98" s="16">
        <v>2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17.8</v>
      </c>
      <c r="AG98" s="16" t="s">
        <v>151</v>
      </c>
      <c r="AH98" s="16">
        <v>0</v>
      </c>
      <c r="AI98" s="16">
        <v>0</v>
      </c>
      <c r="AJ98" s="16" t="s">
        <v>151</v>
      </c>
      <c r="AK98" s="16">
        <v>3.3</v>
      </c>
      <c r="AL98" s="16">
        <v>10.9</v>
      </c>
      <c r="AM98" s="16" t="s">
        <v>25</v>
      </c>
    </row>
    <row r="99" spans="1:39" s="16" customFormat="1" ht="11.4">
      <c r="A99" s="16" t="s">
        <v>136</v>
      </c>
      <c r="B99" s="16">
        <v>5</v>
      </c>
      <c r="C99" s="16">
        <v>1</v>
      </c>
      <c r="D99" s="16">
        <v>4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 t="s">
        <v>25</v>
      </c>
      <c r="P99" s="16" t="s">
        <v>136</v>
      </c>
      <c r="Q99" s="16">
        <v>0</v>
      </c>
      <c r="R99" s="16">
        <v>0</v>
      </c>
      <c r="S99" s="16">
        <v>0</v>
      </c>
      <c r="T99" s="16">
        <v>0</v>
      </c>
      <c r="U99" s="16">
        <v>4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23.3</v>
      </c>
      <c r="AG99" s="16" t="s">
        <v>151</v>
      </c>
      <c r="AH99" s="16">
        <v>5</v>
      </c>
      <c r="AI99" s="16">
        <v>100</v>
      </c>
      <c r="AJ99" s="16" t="s">
        <v>151</v>
      </c>
      <c r="AK99" s="16">
        <v>1.9</v>
      </c>
      <c r="AL99" s="16">
        <v>3.5</v>
      </c>
      <c r="AM99" s="16" t="s">
        <v>25</v>
      </c>
    </row>
    <row r="100" spans="1:39" s="16" customFormat="1" ht="11.4">
      <c r="A100" s="16" t="s">
        <v>137</v>
      </c>
      <c r="B100" s="16">
        <v>2</v>
      </c>
      <c r="C100" s="16">
        <v>0</v>
      </c>
      <c r="D100" s="16">
        <v>2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 t="s">
        <v>25</v>
      </c>
      <c r="P100" s="16" t="s">
        <v>137</v>
      </c>
      <c r="Q100" s="16">
        <v>0</v>
      </c>
      <c r="R100" s="16">
        <v>0</v>
      </c>
      <c r="S100" s="16">
        <v>0</v>
      </c>
      <c r="T100" s="16">
        <v>1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19.899999999999999</v>
      </c>
      <c r="AG100" s="16" t="s">
        <v>151</v>
      </c>
      <c r="AH100" s="16">
        <v>1</v>
      </c>
      <c r="AI100" s="16">
        <v>50</v>
      </c>
      <c r="AJ100" s="16" t="s">
        <v>151</v>
      </c>
      <c r="AK100" s="16">
        <v>2.5</v>
      </c>
      <c r="AL100" s="16">
        <v>6</v>
      </c>
      <c r="AM100" s="16" t="s">
        <v>25</v>
      </c>
    </row>
    <row r="101" spans="1:39" s="16" customFormat="1" ht="11.4">
      <c r="A101" s="16" t="s">
        <v>138</v>
      </c>
      <c r="B101" s="16">
        <v>3</v>
      </c>
      <c r="C101" s="16">
        <v>0</v>
      </c>
      <c r="D101" s="16">
        <v>3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 t="s">
        <v>25</v>
      </c>
      <c r="P101" s="16" t="s">
        <v>138</v>
      </c>
      <c r="Q101" s="16">
        <v>0</v>
      </c>
      <c r="R101" s="16">
        <v>0</v>
      </c>
      <c r="S101" s="16">
        <v>0</v>
      </c>
      <c r="T101" s="16">
        <v>1</v>
      </c>
      <c r="U101" s="16">
        <v>1</v>
      </c>
      <c r="V101" s="16">
        <v>1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21.8</v>
      </c>
      <c r="AG101" s="16" t="s">
        <v>151</v>
      </c>
      <c r="AH101" s="16">
        <v>2</v>
      </c>
      <c r="AI101" s="16">
        <v>66.67</v>
      </c>
      <c r="AJ101" s="16" t="s">
        <v>151</v>
      </c>
      <c r="AK101" s="16">
        <v>3.5</v>
      </c>
      <c r="AL101" s="16">
        <v>12.2</v>
      </c>
      <c r="AM101" s="16" t="s">
        <v>25</v>
      </c>
    </row>
    <row r="102" spans="1:39" s="16" customFormat="1" ht="11.4">
      <c r="A102" s="16" t="s">
        <v>139</v>
      </c>
      <c r="B102" s="16">
        <v>6</v>
      </c>
      <c r="C102" s="16">
        <v>1</v>
      </c>
      <c r="D102" s="16">
        <v>5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 t="s">
        <v>25</v>
      </c>
      <c r="P102" s="16" t="s">
        <v>139</v>
      </c>
      <c r="Q102" s="16">
        <v>0</v>
      </c>
      <c r="R102" s="16">
        <v>0</v>
      </c>
      <c r="S102" s="16">
        <v>4</v>
      </c>
      <c r="T102" s="16">
        <v>2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13.9</v>
      </c>
      <c r="AG102" s="16" t="s">
        <v>151</v>
      </c>
      <c r="AH102" s="16">
        <v>0</v>
      </c>
      <c r="AI102" s="16">
        <v>0</v>
      </c>
      <c r="AJ102" s="16" t="s">
        <v>151</v>
      </c>
      <c r="AK102" s="16">
        <v>2.2000000000000002</v>
      </c>
      <c r="AL102" s="16">
        <v>5</v>
      </c>
      <c r="AM102" s="16" t="s">
        <v>25</v>
      </c>
    </row>
    <row r="103" spans="1:39" s="16" customFormat="1" ht="11.4">
      <c r="A103" s="16" t="s">
        <v>140</v>
      </c>
      <c r="B103" s="16">
        <v>3</v>
      </c>
      <c r="C103" s="16">
        <v>1</v>
      </c>
      <c r="D103" s="16">
        <v>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 t="s">
        <v>25</v>
      </c>
      <c r="P103" s="16" t="s">
        <v>140</v>
      </c>
      <c r="Q103" s="16">
        <v>0</v>
      </c>
      <c r="R103" s="16">
        <v>0</v>
      </c>
      <c r="S103" s="16">
        <v>1</v>
      </c>
      <c r="T103" s="16">
        <v>1</v>
      </c>
      <c r="U103" s="16">
        <v>0</v>
      </c>
      <c r="V103" s="16">
        <v>1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19.2</v>
      </c>
      <c r="AG103" s="16" t="s">
        <v>151</v>
      </c>
      <c r="AH103" s="16">
        <v>1</v>
      </c>
      <c r="AI103" s="16">
        <v>33.33</v>
      </c>
      <c r="AJ103" s="16" t="s">
        <v>151</v>
      </c>
      <c r="AK103" s="16">
        <v>8.3000000000000007</v>
      </c>
      <c r="AL103" s="16">
        <v>69.599999999999994</v>
      </c>
      <c r="AM103" s="16" t="s">
        <v>25</v>
      </c>
    </row>
    <row r="104" spans="1:39" s="16" customFormat="1" ht="11.4">
      <c r="A104" s="16" t="s">
        <v>141</v>
      </c>
      <c r="B104" s="16">
        <v>1</v>
      </c>
      <c r="C104" s="16">
        <v>0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 t="s">
        <v>25</v>
      </c>
      <c r="P104" s="16" t="s">
        <v>141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20</v>
      </c>
      <c r="AG104" s="16" t="s">
        <v>151</v>
      </c>
      <c r="AH104" s="16">
        <v>1</v>
      </c>
      <c r="AI104" s="16">
        <v>100</v>
      </c>
      <c r="AJ104" s="16" t="s">
        <v>151</v>
      </c>
      <c r="AK104" s="16" t="s">
        <v>151</v>
      </c>
      <c r="AL104" s="16" t="s">
        <v>151</v>
      </c>
      <c r="AM104" s="16" t="s">
        <v>25</v>
      </c>
    </row>
    <row r="105" spans="1:39" s="16" customFormat="1" ht="11.4">
      <c r="A105" s="16" t="s">
        <v>142</v>
      </c>
      <c r="B105" s="16">
        <v>2</v>
      </c>
      <c r="C105" s="16">
        <v>1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25</v>
      </c>
      <c r="P105" s="16" t="s">
        <v>142</v>
      </c>
      <c r="Q105" s="16">
        <v>0</v>
      </c>
      <c r="R105" s="16">
        <v>0</v>
      </c>
      <c r="S105" s="16">
        <v>0</v>
      </c>
      <c r="T105" s="16">
        <v>2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17</v>
      </c>
      <c r="AG105" s="16" t="s">
        <v>151</v>
      </c>
      <c r="AH105" s="16">
        <v>0</v>
      </c>
      <c r="AI105" s="16">
        <v>0</v>
      </c>
      <c r="AJ105" s="16" t="s">
        <v>151</v>
      </c>
      <c r="AK105" s="16">
        <v>1.2</v>
      </c>
      <c r="AL105" s="16">
        <v>1.5</v>
      </c>
      <c r="AM105" s="16" t="s">
        <v>25</v>
      </c>
    </row>
    <row r="106" spans="1:39" s="16" customFormat="1" ht="11.4">
      <c r="A106" s="16" t="s">
        <v>143</v>
      </c>
      <c r="B106" s="16">
        <v>1</v>
      </c>
      <c r="C106" s="16">
        <v>0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 t="s">
        <v>25</v>
      </c>
      <c r="P106" s="16" t="s">
        <v>143</v>
      </c>
      <c r="Q106" s="16">
        <v>0</v>
      </c>
      <c r="R106" s="16">
        <v>0</v>
      </c>
      <c r="S106" s="16">
        <v>0</v>
      </c>
      <c r="T106" s="16">
        <v>1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15.6</v>
      </c>
      <c r="AG106" s="16" t="s">
        <v>151</v>
      </c>
      <c r="AH106" s="16">
        <v>0</v>
      </c>
      <c r="AI106" s="16">
        <v>0</v>
      </c>
      <c r="AJ106" s="16" t="s">
        <v>151</v>
      </c>
      <c r="AK106" s="16" t="s">
        <v>151</v>
      </c>
      <c r="AL106" s="16" t="s">
        <v>151</v>
      </c>
      <c r="AM106" s="16" t="s">
        <v>25</v>
      </c>
    </row>
    <row r="107" spans="1:39" s="16" customFormat="1" ht="11.4">
      <c r="A107" s="16" t="s">
        <v>144</v>
      </c>
      <c r="B107" s="16">
        <v>1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 t="s">
        <v>25</v>
      </c>
      <c r="P107" s="16" t="s">
        <v>144</v>
      </c>
      <c r="Q107" s="16">
        <v>0</v>
      </c>
      <c r="R107" s="16">
        <v>0</v>
      </c>
      <c r="S107" s="16">
        <v>0</v>
      </c>
      <c r="T107" s="16">
        <v>1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18.5</v>
      </c>
      <c r="AG107" s="16" t="s">
        <v>151</v>
      </c>
      <c r="AH107" s="16">
        <v>0</v>
      </c>
      <c r="AI107" s="16">
        <v>0</v>
      </c>
      <c r="AJ107" s="16" t="s">
        <v>151</v>
      </c>
      <c r="AK107" s="16" t="s">
        <v>151</v>
      </c>
      <c r="AL107" s="16" t="s">
        <v>151</v>
      </c>
      <c r="AM107" s="16" t="s">
        <v>25</v>
      </c>
    </row>
    <row r="108" spans="1:39" s="16" customFormat="1" ht="11.4">
      <c r="A108" s="16" t="s">
        <v>145</v>
      </c>
      <c r="B108" s="16">
        <v>1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 t="s">
        <v>25</v>
      </c>
      <c r="P108" s="16" t="s">
        <v>145</v>
      </c>
      <c r="Q108" s="16">
        <v>0</v>
      </c>
      <c r="R108" s="16">
        <v>0</v>
      </c>
      <c r="S108" s="16">
        <v>1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11.8</v>
      </c>
      <c r="AG108" s="16" t="s">
        <v>151</v>
      </c>
      <c r="AH108" s="16">
        <v>0</v>
      </c>
      <c r="AI108" s="16">
        <v>0</v>
      </c>
      <c r="AJ108" s="16" t="s">
        <v>151</v>
      </c>
      <c r="AK108" s="16" t="s">
        <v>151</v>
      </c>
      <c r="AL108" s="16" t="s">
        <v>151</v>
      </c>
      <c r="AM108" s="16" t="s">
        <v>25</v>
      </c>
    </row>
    <row r="109" spans="1:39" s="16" customFormat="1" ht="11.4">
      <c r="A109" s="16" t="s">
        <v>146</v>
      </c>
      <c r="B109" s="16">
        <v>1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 t="s">
        <v>25</v>
      </c>
      <c r="P109" s="16" t="s">
        <v>146</v>
      </c>
      <c r="Q109" s="16">
        <v>0</v>
      </c>
      <c r="R109" s="16">
        <v>0</v>
      </c>
      <c r="S109" s="16">
        <v>0</v>
      </c>
      <c r="T109" s="16">
        <v>1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16.5</v>
      </c>
      <c r="AG109" s="16" t="s">
        <v>151</v>
      </c>
      <c r="AH109" s="16">
        <v>0</v>
      </c>
      <c r="AI109" s="16">
        <v>0</v>
      </c>
      <c r="AJ109" s="16" t="s">
        <v>151</v>
      </c>
      <c r="AK109" s="16" t="s">
        <v>151</v>
      </c>
      <c r="AL109" s="16" t="s">
        <v>151</v>
      </c>
      <c r="AM109" s="16" t="s">
        <v>25</v>
      </c>
    </row>
    <row r="110" spans="1:39" s="17" customFormat="1" ht="12">
      <c r="A110" s="17" t="s">
        <v>147</v>
      </c>
      <c r="B110" s="17">
        <v>486</v>
      </c>
      <c r="C110" s="17">
        <v>37</v>
      </c>
      <c r="D110" s="17">
        <v>380</v>
      </c>
      <c r="E110" s="17">
        <v>0</v>
      </c>
      <c r="F110" s="17">
        <v>69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 t="s">
        <v>25</v>
      </c>
      <c r="P110" s="17" t="s">
        <v>147</v>
      </c>
      <c r="Q110" s="17">
        <v>0</v>
      </c>
      <c r="R110" s="17">
        <v>23</v>
      </c>
      <c r="S110" s="17">
        <v>103</v>
      </c>
      <c r="T110" s="17">
        <v>189</v>
      </c>
      <c r="U110" s="17">
        <v>140</v>
      </c>
      <c r="V110" s="17">
        <v>29</v>
      </c>
      <c r="W110" s="17">
        <v>2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18.100000000000001</v>
      </c>
      <c r="AG110" s="17">
        <v>22.9</v>
      </c>
      <c r="AH110" s="17">
        <v>171</v>
      </c>
      <c r="AI110" s="17">
        <v>35.19</v>
      </c>
      <c r="AJ110" s="17">
        <v>18.100000000000001</v>
      </c>
      <c r="AK110" s="17">
        <v>4.8</v>
      </c>
      <c r="AL110" s="17">
        <v>22.9</v>
      </c>
      <c r="AM110" s="17" t="s">
        <v>25</v>
      </c>
    </row>
    <row r="111" spans="1:39" s="17" customFormat="1" ht="12">
      <c r="A111" s="17" t="s">
        <v>148</v>
      </c>
      <c r="B111" s="17">
        <v>582</v>
      </c>
      <c r="C111" s="17">
        <v>55</v>
      </c>
      <c r="D111" s="17">
        <v>452</v>
      </c>
      <c r="E111" s="17">
        <v>0</v>
      </c>
      <c r="F111" s="17">
        <v>75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 t="s">
        <v>25</v>
      </c>
      <c r="P111" s="17" t="s">
        <v>148</v>
      </c>
      <c r="Q111" s="17">
        <v>0</v>
      </c>
      <c r="R111" s="17">
        <v>26</v>
      </c>
      <c r="S111" s="17">
        <v>117</v>
      </c>
      <c r="T111" s="17">
        <v>220</v>
      </c>
      <c r="U111" s="17">
        <v>181</v>
      </c>
      <c r="V111" s="17">
        <v>35</v>
      </c>
      <c r="W111" s="17">
        <v>3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18.3</v>
      </c>
      <c r="AG111" s="17">
        <v>23.1</v>
      </c>
      <c r="AH111" s="17">
        <v>219</v>
      </c>
      <c r="AI111" s="17">
        <v>37.630000000000003</v>
      </c>
      <c r="AJ111" s="17">
        <v>18.5</v>
      </c>
      <c r="AK111" s="17">
        <v>4.8</v>
      </c>
      <c r="AL111" s="17">
        <v>22.7</v>
      </c>
      <c r="AM111" s="17" t="s">
        <v>25</v>
      </c>
    </row>
    <row r="112" spans="1:39" s="17" customFormat="1" ht="12">
      <c r="A112" s="17" t="s">
        <v>149</v>
      </c>
      <c r="B112" s="17">
        <v>598</v>
      </c>
      <c r="C112" s="17">
        <v>59</v>
      </c>
      <c r="D112" s="17">
        <v>463</v>
      </c>
      <c r="E112" s="17">
        <v>0</v>
      </c>
      <c r="F112" s="17">
        <v>76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 t="s">
        <v>25</v>
      </c>
      <c r="P112" s="17" t="s">
        <v>149</v>
      </c>
      <c r="Q112" s="17">
        <v>0</v>
      </c>
      <c r="R112" s="17">
        <v>26</v>
      </c>
      <c r="S112" s="17">
        <v>123</v>
      </c>
      <c r="T112" s="17">
        <v>228</v>
      </c>
      <c r="U112" s="17">
        <v>182</v>
      </c>
      <c r="V112" s="17">
        <v>36</v>
      </c>
      <c r="W112" s="17">
        <v>3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18.2</v>
      </c>
      <c r="AG112" s="17">
        <v>23.1</v>
      </c>
      <c r="AH112" s="17">
        <v>221</v>
      </c>
      <c r="AI112" s="17">
        <v>36.96</v>
      </c>
      <c r="AJ112" s="17">
        <v>18.3</v>
      </c>
      <c r="AK112" s="17">
        <v>4.8</v>
      </c>
      <c r="AL112" s="17">
        <v>22.7</v>
      </c>
      <c r="AM112" s="17" t="s">
        <v>25</v>
      </c>
    </row>
    <row r="113" spans="1:39" s="17" customFormat="1" ht="12">
      <c r="A113" s="17" t="s">
        <v>150</v>
      </c>
      <c r="B113" s="17">
        <v>614</v>
      </c>
      <c r="C113" s="17">
        <v>59</v>
      </c>
      <c r="D113" s="17">
        <v>474</v>
      </c>
      <c r="E113" s="17">
        <v>0</v>
      </c>
      <c r="F113" s="17">
        <v>81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 t="s">
        <v>25</v>
      </c>
      <c r="P113" s="17" t="s">
        <v>150</v>
      </c>
      <c r="Q113" s="17">
        <v>0</v>
      </c>
      <c r="R113" s="17">
        <v>27</v>
      </c>
      <c r="S113" s="17">
        <v>123</v>
      </c>
      <c r="T113" s="17">
        <v>232</v>
      </c>
      <c r="U113" s="17">
        <v>189</v>
      </c>
      <c r="V113" s="17">
        <v>40</v>
      </c>
      <c r="W113" s="17">
        <v>3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18.3</v>
      </c>
      <c r="AG113" s="17">
        <v>23.1</v>
      </c>
      <c r="AH113" s="17">
        <v>232</v>
      </c>
      <c r="AI113" s="17">
        <v>37.79</v>
      </c>
      <c r="AJ113" s="17">
        <v>18.399999999999999</v>
      </c>
      <c r="AK113" s="17">
        <v>4.8</v>
      </c>
      <c r="AL113" s="17">
        <v>22.8</v>
      </c>
      <c r="AM113" s="17" t="s">
        <v>25</v>
      </c>
    </row>
    <row r="116" spans="1:39" s="15" customFormat="1">
      <c r="A116" s="15" t="s">
        <v>169</v>
      </c>
    </row>
    <row r="118" spans="1:39" s="13" customFormat="1" ht="12">
      <c r="A118" s="13" t="s">
        <v>16</v>
      </c>
      <c r="B118" s="13" t="s">
        <v>17</v>
      </c>
      <c r="C118" s="13" t="s">
        <v>18</v>
      </c>
      <c r="D118" s="13" t="s">
        <v>18</v>
      </c>
      <c r="E118" s="13" t="s">
        <v>18</v>
      </c>
      <c r="F118" s="13" t="s">
        <v>18</v>
      </c>
      <c r="G118" s="13" t="s">
        <v>18</v>
      </c>
      <c r="H118" s="13" t="s">
        <v>18</v>
      </c>
      <c r="I118" s="13" t="s">
        <v>18</v>
      </c>
      <c r="J118" s="13" t="s">
        <v>18</v>
      </c>
      <c r="K118" s="13" t="s">
        <v>18</v>
      </c>
      <c r="L118" s="13" t="s">
        <v>18</v>
      </c>
      <c r="M118" s="13" t="s">
        <v>18</v>
      </c>
      <c r="N118" s="13" t="s">
        <v>18</v>
      </c>
      <c r="O118" s="13" t="s">
        <v>19</v>
      </c>
      <c r="P118" s="13" t="s">
        <v>16</v>
      </c>
      <c r="Q118" s="13" t="s">
        <v>20</v>
      </c>
      <c r="R118" s="13" t="s">
        <v>20</v>
      </c>
      <c r="S118" s="13" t="s">
        <v>20</v>
      </c>
      <c r="T118" s="13" t="s">
        <v>20</v>
      </c>
      <c r="U118" s="13" t="s">
        <v>20</v>
      </c>
      <c r="V118" s="13" t="s">
        <v>20</v>
      </c>
      <c r="W118" s="13" t="s">
        <v>20</v>
      </c>
      <c r="X118" s="13" t="s">
        <v>20</v>
      </c>
      <c r="Y118" s="13" t="s">
        <v>20</v>
      </c>
      <c r="Z118" s="13" t="s">
        <v>20</v>
      </c>
      <c r="AA118" s="13" t="s">
        <v>20</v>
      </c>
      <c r="AB118" s="13" t="s">
        <v>20</v>
      </c>
      <c r="AC118" s="13" t="s">
        <v>20</v>
      </c>
      <c r="AD118" s="13" t="s">
        <v>20</v>
      </c>
      <c r="AE118" s="13" t="s">
        <v>20</v>
      </c>
      <c r="AF118" s="13" t="s">
        <v>21</v>
      </c>
      <c r="AG118" s="13" t="s">
        <v>22</v>
      </c>
      <c r="AH118" s="13" t="s">
        <v>23</v>
      </c>
      <c r="AI118" s="13" t="s">
        <v>24</v>
      </c>
      <c r="AJ118" s="13" t="s">
        <v>179</v>
      </c>
      <c r="AK118" s="13" t="s">
        <v>180</v>
      </c>
      <c r="AL118" s="13" t="s">
        <v>181</v>
      </c>
      <c r="AM118" s="13" t="s">
        <v>19</v>
      </c>
    </row>
    <row r="119" spans="1:39" s="13" customFormat="1" ht="12">
      <c r="A119" s="13" t="s">
        <v>25</v>
      </c>
      <c r="B119" s="13" t="s">
        <v>25</v>
      </c>
      <c r="C119" s="13" t="s">
        <v>26</v>
      </c>
      <c r="D119" s="13" t="s">
        <v>27</v>
      </c>
      <c r="E119" s="13" t="s">
        <v>28</v>
      </c>
      <c r="F119" s="13" t="s">
        <v>29</v>
      </c>
      <c r="G119" s="13" t="s">
        <v>30</v>
      </c>
      <c r="H119" s="13" t="s">
        <v>31</v>
      </c>
      <c r="I119" s="13" t="s">
        <v>32</v>
      </c>
      <c r="J119" s="13" t="s">
        <v>33</v>
      </c>
      <c r="K119" s="13" t="s">
        <v>34</v>
      </c>
      <c r="L119" s="13" t="s">
        <v>35</v>
      </c>
      <c r="M119" s="13" t="s">
        <v>163</v>
      </c>
      <c r="N119" s="13" t="s">
        <v>164</v>
      </c>
      <c r="O119" s="13" t="s">
        <v>25</v>
      </c>
      <c r="P119" s="13" t="s">
        <v>25</v>
      </c>
      <c r="Q119" s="13" t="s">
        <v>36</v>
      </c>
      <c r="R119" s="13" t="s">
        <v>30</v>
      </c>
      <c r="S119" s="13" t="s">
        <v>35</v>
      </c>
      <c r="T119" s="13" t="s">
        <v>37</v>
      </c>
      <c r="U119" s="13" t="s">
        <v>38</v>
      </c>
      <c r="V119" s="13" t="s">
        <v>39</v>
      </c>
      <c r="W119" s="13" t="s">
        <v>40</v>
      </c>
      <c r="X119" s="13" t="s">
        <v>41</v>
      </c>
      <c r="Y119" s="13" t="s">
        <v>42</v>
      </c>
      <c r="Z119" s="13" t="s">
        <v>43</v>
      </c>
      <c r="AA119" s="13" t="s">
        <v>44</v>
      </c>
      <c r="AB119" s="13" t="s">
        <v>45</v>
      </c>
      <c r="AC119" s="13" t="s">
        <v>46</v>
      </c>
      <c r="AD119" s="13" t="s">
        <v>47</v>
      </c>
      <c r="AE119" s="13" t="s">
        <v>48</v>
      </c>
      <c r="AF119" s="13" t="s">
        <v>25</v>
      </c>
      <c r="AG119" s="13" t="s">
        <v>49</v>
      </c>
      <c r="AH119" s="13" t="s">
        <v>38</v>
      </c>
      <c r="AI119" s="13" t="s">
        <v>38</v>
      </c>
      <c r="AJ119" s="13" t="s">
        <v>25</v>
      </c>
      <c r="AK119" s="13" t="s">
        <v>25</v>
      </c>
      <c r="AL119" s="13" t="s">
        <v>25</v>
      </c>
      <c r="AM119" s="13" t="s">
        <v>25</v>
      </c>
    </row>
    <row r="120" spans="1:39" s="13" customFormat="1" ht="12">
      <c r="A120" s="13" t="s">
        <v>25</v>
      </c>
      <c r="B120" s="13" t="s">
        <v>25</v>
      </c>
      <c r="C120" s="13" t="s">
        <v>25</v>
      </c>
      <c r="D120" s="13" t="s">
        <v>25</v>
      </c>
      <c r="E120" s="13" t="s">
        <v>25</v>
      </c>
      <c r="F120" s="13" t="s">
        <v>25</v>
      </c>
      <c r="G120" s="13" t="s">
        <v>25</v>
      </c>
      <c r="H120" s="13" t="s">
        <v>25</v>
      </c>
      <c r="I120" s="13" t="s">
        <v>25</v>
      </c>
      <c r="J120" s="13" t="s">
        <v>25</v>
      </c>
      <c r="K120" s="13" t="s">
        <v>25</v>
      </c>
      <c r="L120" s="13" t="s">
        <v>25</v>
      </c>
      <c r="M120" s="13" t="s">
        <v>25</v>
      </c>
      <c r="N120" s="13" t="s">
        <v>25</v>
      </c>
      <c r="O120" s="13" t="s">
        <v>25</v>
      </c>
      <c r="P120" s="13" t="s">
        <v>25</v>
      </c>
      <c r="Q120" s="13" t="s">
        <v>30</v>
      </c>
      <c r="R120" s="13" t="s">
        <v>35</v>
      </c>
      <c r="S120" s="13" t="s">
        <v>37</v>
      </c>
      <c r="T120" s="13" t="s">
        <v>38</v>
      </c>
      <c r="U120" s="13" t="s">
        <v>39</v>
      </c>
      <c r="V120" s="13" t="s">
        <v>40</v>
      </c>
      <c r="W120" s="13" t="s">
        <v>41</v>
      </c>
      <c r="X120" s="13" t="s">
        <v>42</v>
      </c>
      <c r="Y120" s="13" t="s">
        <v>43</v>
      </c>
      <c r="Z120" s="13" t="s">
        <v>44</v>
      </c>
      <c r="AA120" s="13" t="s">
        <v>45</v>
      </c>
      <c r="AB120" s="13" t="s">
        <v>46</v>
      </c>
      <c r="AC120" s="13" t="s">
        <v>47</v>
      </c>
      <c r="AD120" s="13" t="s">
        <v>48</v>
      </c>
      <c r="AE120" s="13" t="s">
        <v>50</v>
      </c>
      <c r="AF120" s="13" t="s">
        <v>25</v>
      </c>
      <c r="AG120" s="13" t="s">
        <v>25</v>
      </c>
      <c r="AH120" s="13" t="s">
        <v>25</v>
      </c>
      <c r="AI120" s="13" t="s">
        <v>25</v>
      </c>
      <c r="AJ120" s="13" t="s">
        <v>25</v>
      </c>
      <c r="AK120" s="13" t="s">
        <v>25</v>
      </c>
      <c r="AL120" s="13" t="s">
        <v>25</v>
      </c>
      <c r="AM120" s="13" t="s">
        <v>25</v>
      </c>
    </row>
    <row r="121" spans="1:39" s="16" customFormat="1" ht="11.4">
      <c r="A121" s="16" t="s">
        <v>51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 t="s">
        <v>25</v>
      </c>
      <c r="P121" s="16" t="s">
        <v>51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 t="s">
        <v>151</v>
      </c>
      <c r="AG121" s="16" t="s">
        <v>151</v>
      </c>
      <c r="AH121" s="16">
        <v>0</v>
      </c>
      <c r="AI121" s="16">
        <v>0</v>
      </c>
      <c r="AJ121" s="16" t="s">
        <v>151</v>
      </c>
      <c r="AK121" s="16" t="s">
        <v>151</v>
      </c>
      <c r="AL121" s="16" t="s">
        <v>151</v>
      </c>
      <c r="AM121" s="16" t="s">
        <v>25</v>
      </c>
    </row>
    <row r="122" spans="1:39" s="16" customFormat="1" ht="11.4">
      <c r="A122" s="16" t="s">
        <v>52</v>
      </c>
      <c r="B122" s="16">
        <v>1</v>
      </c>
      <c r="C122" s="16">
        <v>0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 t="s">
        <v>25</v>
      </c>
      <c r="P122" s="16" t="s">
        <v>52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22.6</v>
      </c>
      <c r="AG122" s="16" t="s">
        <v>151</v>
      </c>
      <c r="AH122" s="16">
        <v>1</v>
      </c>
      <c r="AI122" s="16">
        <v>100</v>
      </c>
      <c r="AJ122" s="16" t="s">
        <v>151</v>
      </c>
      <c r="AK122" s="16" t="s">
        <v>151</v>
      </c>
      <c r="AL122" s="16" t="s">
        <v>151</v>
      </c>
      <c r="AM122" s="16" t="s">
        <v>25</v>
      </c>
    </row>
    <row r="123" spans="1:39" s="16" customFormat="1" ht="11.4">
      <c r="A123" s="16" t="s">
        <v>53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 t="s">
        <v>25</v>
      </c>
      <c r="P123" s="16" t="s">
        <v>53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 t="s">
        <v>151</v>
      </c>
      <c r="AG123" s="16" t="s">
        <v>151</v>
      </c>
      <c r="AH123" s="16">
        <v>0</v>
      </c>
      <c r="AI123" s="16">
        <v>0</v>
      </c>
      <c r="AJ123" s="16" t="s">
        <v>151</v>
      </c>
      <c r="AK123" s="16" t="s">
        <v>151</v>
      </c>
      <c r="AL123" s="16" t="s">
        <v>151</v>
      </c>
      <c r="AM123" s="16" t="s">
        <v>25</v>
      </c>
    </row>
    <row r="124" spans="1:39" s="16" customFormat="1" ht="11.4">
      <c r="A124" s="16" t="s">
        <v>54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25</v>
      </c>
      <c r="P124" s="16" t="s">
        <v>54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 t="s">
        <v>151</v>
      </c>
      <c r="AG124" s="16" t="s">
        <v>151</v>
      </c>
      <c r="AH124" s="16">
        <v>0</v>
      </c>
      <c r="AI124" s="16">
        <v>0</v>
      </c>
      <c r="AJ124" s="16" t="s">
        <v>151</v>
      </c>
      <c r="AK124" s="16" t="s">
        <v>151</v>
      </c>
      <c r="AL124" s="16" t="s">
        <v>151</v>
      </c>
      <c r="AM124" s="16" t="s">
        <v>25</v>
      </c>
    </row>
    <row r="125" spans="1:39" s="16" customFormat="1" ht="11.4">
      <c r="A125" s="16" t="s">
        <v>55</v>
      </c>
      <c r="B125" s="16">
        <v>1</v>
      </c>
      <c r="C125" s="16">
        <v>0</v>
      </c>
      <c r="D125" s="16">
        <v>1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 t="s">
        <v>25</v>
      </c>
      <c r="P125" s="16" t="s">
        <v>55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22.7</v>
      </c>
      <c r="AG125" s="16" t="s">
        <v>151</v>
      </c>
      <c r="AH125" s="16">
        <v>1</v>
      </c>
      <c r="AI125" s="16">
        <v>100</v>
      </c>
      <c r="AJ125" s="16" t="s">
        <v>151</v>
      </c>
      <c r="AK125" s="16" t="s">
        <v>151</v>
      </c>
      <c r="AL125" s="16" t="s">
        <v>151</v>
      </c>
      <c r="AM125" s="16" t="s">
        <v>25</v>
      </c>
    </row>
    <row r="126" spans="1:39" s="16" customFormat="1" ht="11.4">
      <c r="A126" s="16" t="s">
        <v>56</v>
      </c>
      <c r="B126" s="16">
        <v>1</v>
      </c>
      <c r="C126" s="16">
        <v>0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 t="s">
        <v>25</v>
      </c>
      <c r="P126" s="16" t="s">
        <v>56</v>
      </c>
      <c r="Q126" s="16">
        <v>0</v>
      </c>
      <c r="R126" s="16">
        <v>0</v>
      </c>
      <c r="S126" s="16">
        <v>0</v>
      </c>
      <c r="T126" s="16">
        <v>1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19.899999999999999</v>
      </c>
      <c r="AG126" s="16" t="s">
        <v>151</v>
      </c>
      <c r="AH126" s="16">
        <v>0</v>
      </c>
      <c r="AI126" s="16">
        <v>0</v>
      </c>
      <c r="AJ126" s="16" t="s">
        <v>151</v>
      </c>
      <c r="AK126" s="16" t="s">
        <v>151</v>
      </c>
      <c r="AL126" s="16" t="s">
        <v>151</v>
      </c>
      <c r="AM126" s="16" t="s">
        <v>25</v>
      </c>
    </row>
    <row r="127" spans="1:39" s="16" customFormat="1" ht="11.4">
      <c r="A127" s="16" t="s">
        <v>57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 t="s">
        <v>25</v>
      </c>
      <c r="P127" s="16" t="s">
        <v>57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 t="s">
        <v>151</v>
      </c>
      <c r="AG127" s="16" t="s">
        <v>151</v>
      </c>
      <c r="AH127" s="16">
        <v>0</v>
      </c>
      <c r="AI127" s="16">
        <v>0</v>
      </c>
      <c r="AJ127" s="16" t="s">
        <v>151</v>
      </c>
      <c r="AK127" s="16" t="s">
        <v>151</v>
      </c>
      <c r="AL127" s="16" t="s">
        <v>151</v>
      </c>
      <c r="AM127" s="16" t="s">
        <v>25</v>
      </c>
    </row>
    <row r="128" spans="1:39" s="16" customFormat="1" ht="11.4">
      <c r="A128" s="16" t="s">
        <v>58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 t="s">
        <v>25</v>
      </c>
      <c r="P128" s="16" t="s">
        <v>58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 t="s">
        <v>151</v>
      </c>
      <c r="AG128" s="16" t="s">
        <v>151</v>
      </c>
      <c r="AH128" s="16">
        <v>0</v>
      </c>
      <c r="AI128" s="16">
        <v>0</v>
      </c>
      <c r="AJ128" s="16" t="s">
        <v>151</v>
      </c>
      <c r="AK128" s="16" t="s">
        <v>151</v>
      </c>
      <c r="AL128" s="16" t="s">
        <v>151</v>
      </c>
      <c r="AM128" s="16" t="s">
        <v>25</v>
      </c>
    </row>
    <row r="129" spans="1:39" s="16" customFormat="1" ht="11.4">
      <c r="A129" s="16" t="s">
        <v>59</v>
      </c>
      <c r="B129" s="16">
        <v>2</v>
      </c>
      <c r="C129" s="16">
        <v>0</v>
      </c>
      <c r="D129" s="16">
        <v>2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 t="s">
        <v>25</v>
      </c>
      <c r="P129" s="16" t="s">
        <v>59</v>
      </c>
      <c r="Q129" s="16">
        <v>0</v>
      </c>
      <c r="R129" s="16">
        <v>0</v>
      </c>
      <c r="S129" s="16">
        <v>0</v>
      </c>
      <c r="T129" s="16">
        <v>1</v>
      </c>
      <c r="U129" s="16">
        <v>1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21.1</v>
      </c>
      <c r="AG129" s="16" t="s">
        <v>151</v>
      </c>
      <c r="AH129" s="16">
        <v>1</v>
      </c>
      <c r="AI129" s="16">
        <v>50</v>
      </c>
      <c r="AJ129" s="16" t="s">
        <v>151</v>
      </c>
      <c r="AK129" s="16">
        <v>2.2999999999999998</v>
      </c>
      <c r="AL129" s="16">
        <v>5.0999999999999996</v>
      </c>
      <c r="AM129" s="16" t="s">
        <v>25</v>
      </c>
    </row>
    <row r="130" spans="1:39" s="16" customFormat="1" ht="11.4">
      <c r="A130" s="16" t="s">
        <v>60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 t="s">
        <v>25</v>
      </c>
      <c r="P130" s="16" t="s">
        <v>60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 t="s">
        <v>151</v>
      </c>
      <c r="AG130" s="16" t="s">
        <v>151</v>
      </c>
      <c r="AH130" s="16">
        <v>0</v>
      </c>
      <c r="AI130" s="16">
        <v>0</v>
      </c>
      <c r="AJ130" s="16" t="s">
        <v>151</v>
      </c>
      <c r="AK130" s="16" t="s">
        <v>151</v>
      </c>
      <c r="AL130" s="16" t="s">
        <v>151</v>
      </c>
      <c r="AM130" s="16" t="s">
        <v>25</v>
      </c>
    </row>
    <row r="131" spans="1:39" s="16" customFormat="1" ht="11.4">
      <c r="A131" s="16" t="s">
        <v>61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 t="s">
        <v>25</v>
      </c>
      <c r="P131" s="16" t="s">
        <v>61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 t="s">
        <v>151</v>
      </c>
      <c r="AG131" s="16" t="s">
        <v>151</v>
      </c>
      <c r="AH131" s="16">
        <v>0</v>
      </c>
      <c r="AI131" s="16">
        <v>0</v>
      </c>
      <c r="AJ131" s="16" t="s">
        <v>151</v>
      </c>
      <c r="AK131" s="16" t="s">
        <v>151</v>
      </c>
      <c r="AL131" s="16" t="s">
        <v>151</v>
      </c>
      <c r="AM131" s="16" t="s">
        <v>25</v>
      </c>
    </row>
    <row r="132" spans="1:39" s="16" customFormat="1" ht="11.4">
      <c r="A132" s="16" t="s">
        <v>62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 t="s">
        <v>25</v>
      </c>
      <c r="P132" s="16" t="s">
        <v>62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 t="s">
        <v>151</v>
      </c>
      <c r="AG132" s="16" t="s">
        <v>151</v>
      </c>
      <c r="AH132" s="16">
        <v>0</v>
      </c>
      <c r="AI132" s="16">
        <v>0</v>
      </c>
      <c r="AJ132" s="16" t="s">
        <v>151</v>
      </c>
      <c r="AK132" s="16" t="s">
        <v>151</v>
      </c>
      <c r="AL132" s="16" t="s">
        <v>151</v>
      </c>
      <c r="AM132" s="16" t="s">
        <v>25</v>
      </c>
    </row>
    <row r="133" spans="1:39" s="16" customFormat="1" ht="11.4">
      <c r="A133" s="16" t="s">
        <v>63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 t="s">
        <v>25</v>
      </c>
      <c r="P133" s="16" t="s">
        <v>63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 t="s">
        <v>151</v>
      </c>
      <c r="AG133" s="16" t="s">
        <v>151</v>
      </c>
      <c r="AH133" s="16">
        <v>0</v>
      </c>
      <c r="AI133" s="16">
        <v>0</v>
      </c>
      <c r="AJ133" s="16" t="s">
        <v>151</v>
      </c>
      <c r="AK133" s="16" t="s">
        <v>151</v>
      </c>
      <c r="AL133" s="16" t="s">
        <v>151</v>
      </c>
      <c r="AM133" s="16" t="s">
        <v>25</v>
      </c>
    </row>
    <row r="134" spans="1:39" s="16" customFormat="1" ht="11.4">
      <c r="A134" s="16" t="s">
        <v>64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 t="s">
        <v>25</v>
      </c>
      <c r="P134" s="16" t="s">
        <v>64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 t="s">
        <v>151</v>
      </c>
      <c r="AG134" s="16" t="s">
        <v>151</v>
      </c>
      <c r="AH134" s="16">
        <v>0</v>
      </c>
      <c r="AI134" s="16">
        <v>0</v>
      </c>
      <c r="AJ134" s="16" t="s">
        <v>151</v>
      </c>
      <c r="AK134" s="16" t="s">
        <v>151</v>
      </c>
      <c r="AL134" s="16" t="s">
        <v>151</v>
      </c>
      <c r="AM134" s="16" t="s">
        <v>25</v>
      </c>
    </row>
    <row r="135" spans="1:39" s="16" customFormat="1" ht="11.4">
      <c r="A135" s="16" t="s">
        <v>65</v>
      </c>
      <c r="B135" s="16">
        <v>1</v>
      </c>
      <c r="C135" s="16">
        <v>0</v>
      </c>
      <c r="D135" s="16">
        <v>0</v>
      </c>
      <c r="E135" s="16">
        <v>0</v>
      </c>
      <c r="F135" s="16">
        <v>1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 t="s">
        <v>25</v>
      </c>
      <c r="P135" s="16" t="s">
        <v>65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30.8</v>
      </c>
      <c r="AG135" s="16" t="s">
        <v>151</v>
      </c>
      <c r="AH135" s="16">
        <v>1</v>
      </c>
      <c r="AI135" s="16">
        <v>100</v>
      </c>
      <c r="AJ135" s="16" t="s">
        <v>151</v>
      </c>
      <c r="AK135" s="16" t="s">
        <v>151</v>
      </c>
      <c r="AL135" s="16" t="s">
        <v>151</v>
      </c>
      <c r="AM135" s="16" t="s">
        <v>25</v>
      </c>
    </row>
    <row r="136" spans="1:39" s="16" customFormat="1" ht="11.4">
      <c r="A136" s="16" t="s">
        <v>66</v>
      </c>
      <c r="B136" s="16">
        <v>1</v>
      </c>
      <c r="C136" s="16">
        <v>0</v>
      </c>
      <c r="D136" s="16">
        <v>1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 t="s">
        <v>25</v>
      </c>
      <c r="P136" s="16" t="s">
        <v>66</v>
      </c>
      <c r="Q136" s="16">
        <v>0</v>
      </c>
      <c r="R136" s="16">
        <v>0</v>
      </c>
      <c r="S136" s="16">
        <v>1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14.8</v>
      </c>
      <c r="AG136" s="16" t="s">
        <v>151</v>
      </c>
      <c r="AH136" s="16">
        <v>0</v>
      </c>
      <c r="AI136" s="16">
        <v>0</v>
      </c>
      <c r="AJ136" s="16" t="s">
        <v>151</v>
      </c>
      <c r="AK136" s="16" t="s">
        <v>151</v>
      </c>
      <c r="AL136" s="16" t="s">
        <v>151</v>
      </c>
      <c r="AM136" s="16" t="s">
        <v>25</v>
      </c>
    </row>
    <row r="137" spans="1:39" s="16" customFormat="1" ht="11.4">
      <c r="A137" s="16" t="s">
        <v>67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 t="s">
        <v>25</v>
      </c>
      <c r="P137" s="16" t="s">
        <v>67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 t="s">
        <v>151</v>
      </c>
      <c r="AG137" s="16" t="s">
        <v>151</v>
      </c>
      <c r="AH137" s="16">
        <v>0</v>
      </c>
      <c r="AI137" s="16">
        <v>0</v>
      </c>
      <c r="AJ137" s="16" t="s">
        <v>151</v>
      </c>
      <c r="AK137" s="16" t="s">
        <v>151</v>
      </c>
      <c r="AL137" s="16" t="s">
        <v>151</v>
      </c>
      <c r="AM137" s="16" t="s">
        <v>25</v>
      </c>
    </row>
    <row r="138" spans="1:39" s="16" customFormat="1" ht="11.4">
      <c r="A138" s="16" t="s">
        <v>68</v>
      </c>
      <c r="B138" s="16">
        <v>1</v>
      </c>
      <c r="C138" s="16">
        <v>0</v>
      </c>
      <c r="D138" s="16">
        <v>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 t="s">
        <v>25</v>
      </c>
      <c r="P138" s="16" t="s">
        <v>68</v>
      </c>
      <c r="Q138" s="16">
        <v>0</v>
      </c>
      <c r="R138" s="16">
        <v>0</v>
      </c>
      <c r="S138" s="16">
        <v>1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10.9</v>
      </c>
      <c r="AG138" s="16" t="s">
        <v>151</v>
      </c>
      <c r="AH138" s="16">
        <v>0</v>
      </c>
      <c r="AI138" s="16">
        <v>0</v>
      </c>
      <c r="AJ138" s="16" t="s">
        <v>151</v>
      </c>
      <c r="AK138" s="16" t="s">
        <v>151</v>
      </c>
      <c r="AL138" s="16" t="s">
        <v>151</v>
      </c>
      <c r="AM138" s="16" t="s">
        <v>25</v>
      </c>
    </row>
    <row r="139" spans="1:39" s="16" customFormat="1" ht="11.4">
      <c r="A139" s="16" t="s">
        <v>69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 t="s">
        <v>25</v>
      </c>
      <c r="P139" s="16" t="s">
        <v>69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 t="s">
        <v>151</v>
      </c>
      <c r="AG139" s="16" t="s">
        <v>151</v>
      </c>
      <c r="AH139" s="16">
        <v>0</v>
      </c>
      <c r="AI139" s="16">
        <v>0</v>
      </c>
      <c r="AJ139" s="16" t="s">
        <v>151</v>
      </c>
      <c r="AK139" s="16" t="s">
        <v>151</v>
      </c>
      <c r="AL139" s="16" t="s">
        <v>151</v>
      </c>
      <c r="AM139" s="16" t="s">
        <v>25</v>
      </c>
    </row>
    <row r="140" spans="1:39" s="16" customFormat="1" ht="11.4">
      <c r="A140" s="16" t="s">
        <v>70</v>
      </c>
      <c r="B140" s="16">
        <v>1</v>
      </c>
      <c r="C140" s="16">
        <v>0</v>
      </c>
      <c r="D140" s="16">
        <v>1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 t="s">
        <v>25</v>
      </c>
      <c r="P140" s="16" t="s">
        <v>70</v>
      </c>
      <c r="Q140" s="16">
        <v>0</v>
      </c>
      <c r="R140" s="16">
        <v>0</v>
      </c>
      <c r="S140" s="16">
        <v>0</v>
      </c>
      <c r="T140" s="16">
        <v>1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17.5</v>
      </c>
      <c r="AG140" s="16" t="s">
        <v>151</v>
      </c>
      <c r="AH140" s="16">
        <v>0</v>
      </c>
      <c r="AI140" s="16">
        <v>0</v>
      </c>
      <c r="AJ140" s="16" t="s">
        <v>151</v>
      </c>
      <c r="AK140" s="16" t="s">
        <v>151</v>
      </c>
      <c r="AL140" s="16" t="s">
        <v>151</v>
      </c>
      <c r="AM140" s="16" t="s">
        <v>25</v>
      </c>
    </row>
    <row r="141" spans="1:39" s="16" customFormat="1" ht="11.4">
      <c r="A141" s="16" t="s">
        <v>71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 t="s">
        <v>25</v>
      </c>
      <c r="P141" s="16" t="s">
        <v>71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 t="s">
        <v>151</v>
      </c>
      <c r="AG141" s="16" t="s">
        <v>151</v>
      </c>
      <c r="AH141" s="16">
        <v>0</v>
      </c>
      <c r="AI141" s="16">
        <v>0</v>
      </c>
      <c r="AJ141" s="16" t="s">
        <v>151</v>
      </c>
      <c r="AK141" s="16" t="s">
        <v>151</v>
      </c>
      <c r="AL141" s="16" t="s">
        <v>151</v>
      </c>
      <c r="AM141" s="16" t="s">
        <v>25</v>
      </c>
    </row>
    <row r="142" spans="1:39" s="16" customFormat="1" ht="11.4">
      <c r="A142" s="16" t="s">
        <v>72</v>
      </c>
      <c r="B142" s="16">
        <v>1</v>
      </c>
      <c r="C142" s="16">
        <v>0</v>
      </c>
      <c r="D142" s="16">
        <v>1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 t="s">
        <v>25</v>
      </c>
      <c r="P142" s="16" t="s">
        <v>72</v>
      </c>
      <c r="Q142" s="16">
        <v>0</v>
      </c>
      <c r="R142" s="16">
        <v>0</v>
      </c>
      <c r="S142" s="16">
        <v>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13.6</v>
      </c>
      <c r="AG142" s="16" t="s">
        <v>151</v>
      </c>
      <c r="AH142" s="16">
        <v>0</v>
      </c>
      <c r="AI142" s="16">
        <v>0</v>
      </c>
      <c r="AJ142" s="16" t="s">
        <v>151</v>
      </c>
      <c r="AK142" s="16" t="s">
        <v>151</v>
      </c>
      <c r="AL142" s="16" t="s">
        <v>151</v>
      </c>
      <c r="AM142" s="16" t="s">
        <v>25</v>
      </c>
    </row>
    <row r="143" spans="1:39" s="16" customFormat="1" ht="11.4">
      <c r="A143" s="16" t="s">
        <v>73</v>
      </c>
      <c r="B143" s="16">
        <v>1</v>
      </c>
      <c r="C143" s="16">
        <v>0</v>
      </c>
      <c r="D143" s="16">
        <v>1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 t="s">
        <v>25</v>
      </c>
      <c r="P143" s="16" t="s">
        <v>73</v>
      </c>
      <c r="Q143" s="16">
        <v>0</v>
      </c>
      <c r="R143" s="16">
        <v>0</v>
      </c>
      <c r="S143" s="16">
        <v>0</v>
      </c>
      <c r="T143" s="16">
        <v>1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16.600000000000001</v>
      </c>
      <c r="AG143" s="16" t="s">
        <v>151</v>
      </c>
      <c r="AH143" s="16">
        <v>0</v>
      </c>
      <c r="AI143" s="16">
        <v>0</v>
      </c>
      <c r="AJ143" s="16" t="s">
        <v>151</v>
      </c>
      <c r="AK143" s="16" t="s">
        <v>151</v>
      </c>
      <c r="AL143" s="16" t="s">
        <v>151</v>
      </c>
      <c r="AM143" s="16" t="s">
        <v>25</v>
      </c>
    </row>
    <row r="144" spans="1:39" s="16" customFormat="1" ht="11.4">
      <c r="A144" s="16" t="s">
        <v>74</v>
      </c>
      <c r="B144" s="16">
        <v>1</v>
      </c>
      <c r="C144" s="16">
        <v>0</v>
      </c>
      <c r="D144" s="16">
        <v>0</v>
      </c>
      <c r="E144" s="16">
        <v>0</v>
      </c>
      <c r="F144" s="16">
        <v>1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 t="s">
        <v>25</v>
      </c>
      <c r="P144" s="16" t="s">
        <v>74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1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25.6</v>
      </c>
      <c r="AG144" s="16" t="s">
        <v>151</v>
      </c>
      <c r="AH144" s="16">
        <v>1</v>
      </c>
      <c r="AI144" s="16">
        <v>100</v>
      </c>
      <c r="AJ144" s="16" t="s">
        <v>151</v>
      </c>
      <c r="AK144" s="16" t="s">
        <v>151</v>
      </c>
      <c r="AL144" s="16" t="s">
        <v>151</v>
      </c>
      <c r="AM144" s="16" t="s">
        <v>25</v>
      </c>
    </row>
    <row r="145" spans="1:39" s="16" customFormat="1" ht="11.4">
      <c r="A145" s="16" t="s">
        <v>75</v>
      </c>
      <c r="B145" s="16">
        <v>3</v>
      </c>
      <c r="C145" s="16">
        <v>0</v>
      </c>
      <c r="D145" s="16">
        <v>3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 t="s">
        <v>25</v>
      </c>
      <c r="P145" s="16" t="s">
        <v>75</v>
      </c>
      <c r="Q145" s="16">
        <v>0</v>
      </c>
      <c r="R145" s="16">
        <v>0</v>
      </c>
      <c r="S145" s="16">
        <v>0</v>
      </c>
      <c r="T145" s="16">
        <v>3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17.100000000000001</v>
      </c>
      <c r="AG145" s="16" t="s">
        <v>151</v>
      </c>
      <c r="AH145" s="16">
        <v>0</v>
      </c>
      <c r="AI145" s="16">
        <v>0</v>
      </c>
      <c r="AJ145" s="16" t="s">
        <v>151</v>
      </c>
      <c r="AK145" s="16">
        <v>2.2000000000000002</v>
      </c>
      <c r="AL145" s="16">
        <v>4.7</v>
      </c>
      <c r="AM145" s="16" t="s">
        <v>25</v>
      </c>
    </row>
    <row r="146" spans="1:39" s="16" customFormat="1" ht="11.4">
      <c r="A146" s="16" t="s">
        <v>76</v>
      </c>
      <c r="B146" s="16">
        <v>1</v>
      </c>
      <c r="C146" s="16">
        <v>0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 t="s">
        <v>25</v>
      </c>
      <c r="P146" s="16" t="s">
        <v>76</v>
      </c>
      <c r="Q146" s="16">
        <v>0</v>
      </c>
      <c r="R146" s="16">
        <v>0</v>
      </c>
      <c r="S146" s="16">
        <v>0</v>
      </c>
      <c r="T146" s="16">
        <v>1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18.2</v>
      </c>
      <c r="AG146" s="16" t="s">
        <v>151</v>
      </c>
      <c r="AH146" s="16">
        <v>0</v>
      </c>
      <c r="AI146" s="16">
        <v>0</v>
      </c>
      <c r="AJ146" s="16" t="s">
        <v>151</v>
      </c>
      <c r="AK146" s="16" t="s">
        <v>151</v>
      </c>
      <c r="AL146" s="16" t="s">
        <v>151</v>
      </c>
      <c r="AM146" s="16" t="s">
        <v>25</v>
      </c>
    </row>
    <row r="147" spans="1:39" s="16" customFormat="1" ht="11.4">
      <c r="A147" s="16" t="s">
        <v>77</v>
      </c>
      <c r="B147" s="16">
        <v>3</v>
      </c>
      <c r="C147" s="16">
        <v>0</v>
      </c>
      <c r="D147" s="16">
        <v>3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 t="s">
        <v>25</v>
      </c>
      <c r="P147" s="16" t="s">
        <v>77</v>
      </c>
      <c r="Q147" s="16">
        <v>0</v>
      </c>
      <c r="R147" s="16">
        <v>0</v>
      </c>
      <c r="S147" s="16">
        <v>0</v>
      </c>
      <c r="T147" s="16">
        <v>2</v>
      </c>
      <c r="U147" s="16">
        <v>1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19.2</v>
      </c>
      <c r="AG147" s="16" t="s">
        <v>151</v>
      </c>
      <c r="AH147" s="16">
        <v>1</v>
      </c>
      <c r="AI147" s="16">
        <v>33.33</v>
      </c>
      <c r="AJ147" s="16" t="s">
        <v>151</v>
      </c>
      <c r="AK147" s="16">
        <v>1.8</v>
      </c>
      <c r="AL147" s="16">
        <v>3.2</v>
      </c>
      <c r="AM147" s="16" t="s">
        <v>25</v>
      </c>
    </row>
    <row r="148" spans="1:39" s="16" customFormat="1" ht="11.4">
      <c r="A148" s="16" t="s">
        <v>78</v>
      </c>
      <c r="B148" s="16">
        <v>6</v>
      </c>
      <c r="C148" s="16">
        <v>0</v>
      </c>
      <c r="D148" s="16">
        <v>6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 t="s">
        <v>25</v>
      </c>
      <c r="P148" s="16" t="s">
        <v>78</v>
      </c>
      <c r="Q148" s="16">
        <v>0</v>
      </c>
      <c r="R148" s="16">
        <v>0</v>
      </c>
      <c r="S148" s="16">
        <v>1</v>
      </c>
      <c r="T148" s="16">
        <v>3</v>
      </c>
      <c r="U148" s="16">
        <v>2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17.5</v>
      </c>
      <c r="AG148" s="16" t="s">
        <v>151</v>
      </c>
      <c r="AH148" s="16">
        <v>2</v>
      </c>
      <c r="AI148" s="16">
        <v>33.33</v>
      </c>
      <c r="AJ148" s="16" t="s">
        <v>151</v>
      </c>
      <c r="AK148" s="16">
        <v>3.9</v>
      </c>
      <c r="AL148" s="16">
        <v>15.5</v>
      </c>
      <c r="AM148" s="16" t="s">
        <v>25</v>
      </c>
    </row>
    <row r="149" spans="1:39" s="16" customFormat="1" ht="11.4">
      <c r="A149" s="16" t="s">
        <v>79</v>
      </c>
      <c r="B149" s="16">
        <v>17</v>
      </c>
      <c r="C149" s="16">
        <v>0</v>
      </c>
      <c r="D149" s="16">
        <v>13</v>
      </c>
      <c r="E149" s="16">
        <v>0</v>
      </c>
      <c r="F149" s="16">
        <v>4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 t="s">
        <v>25</v>
      </c>
      <c r="P149" s="16" t="s">
        <v>79</v>
      </c>
      <c r="Q149" s="16">
        <v>0</v>
      </c>
      <c r="R149" s="16">
        <v>0</v>
      </c>
      <c r="S149" s="16">
        <v>1</v>
      </c>
      <c r="T149" s="16">
        <v>10</v>
      </c>
      <c r="U149" s="16">
        <v>4</v>
      </c>
      <c r="V149" s="16">
        <v>2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18.7</v>
      </c>
      <c r="AG149" s="16">
        <v>23</v>
      </c>
      <c r="AH149" s="16">
        <v>6</v>
      </c>
      <c r="AI149" s="16">
        <v>35.29</v>
      </c>
      <c r="AJ149" s="16">
        <v>17.600000000000001</v>
      </c>
      <c r="AK149" s="16">
        <v>3.8</v>
      </c>
      <c r="AL149" s="16">
        <v>14.7</v>
      </c>
      <c r="AM149" s="16" t="s">
        <v>25</v>
      </c>
    </row>
    <row r="150" spans="1:39" s="16" customFormat="1" ht="11.4">
      <c r="A150" s="16" t="s">
        <v>80</v>
      </c>
      <c r="B150" s="16">
        <v>10</v>
      </c>
      <c r="C150" s="16">
        <v>0</v>
      </c>
      <c r="D150" s="16">
        <v>9</v>
      </c>
      <c r="E150" s="16">
        <v>0</v>
      </c>
      <c r="F150" s="16">
        <v>1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 t="s">
        <v>25</v>
      </c>
      <c r="P150" s="16" t="s">
        <v>80</v>
      </c>
      <c r="Q150" s="16">
        <v>0</v>
      </c>
      <c r="R150" s="16">
        <v>0</v>
      </c>
      <c r="S150" s="16">
        <v>1</v>
      </c>
      <c r="T150" s="16">
        <v>3</v>
      </c>
      <c r="U150" s="16">
        <v>6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19</v>
      </c>
      <c r="AG150" s="16" t="s">
        <v>151</v>
      </c>
      <c r="AH150" s="16">
        <v>6</v>
      </c>
      <c r="AI150" s="16">
        <v>60</v>
      </c>
      <c r="AJ150" s="16" t="s">
        <v>151</v>
      </c>
      <c r="AK150" s="16">
        <v>3.5</v>
      </c>
      <c r="AL150" s="16">
        <v>12.5</v>
      </c>
      <c r="AM150" s="16" t="s">
        <v>25</v>
      </c>
    </row>
    <row r="151" spans="1:39" s="16" customFormat="1" ht="11.4">
      <c r="A151" s="16" t="s">
        <v>81</v>
      </c>
      <c r="B151" s="16">
        <v>14</v>
      </c>
      <c r="C151" s="16">
        <v>3</v>
      </c>
      <c r="D151" s="16">
        <v>11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 t="s">
        <v>25</v>
      </c>
      <c r="P151" s="16" t="s">
        <v>81</v>
      </c>
      <c r="Q151" s="16">
        <v>0</v>
      </c>
      <c r="R151" s="16">
        <v>2</v>
      </c>
      <c r="S151" s="16">
        <v>3</v>
      </c>
      <c r="T151" s="16">
        <v>6</v>
      </c>
      <c r="U151" s="16">
        <v>2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16.399999999999999</v>
      </c>
      <c r="AG151" s="16">
        <v>21.4</v>
      </c>
      <c r="AH151" s="16">
        <v>3</v>
      </c>
      <c r="AI151" s="16">
        <v>21.43</v>
      </c>
      <c r="AJ151" s="16">
        <v>17.8</v>
      </c>
      <c r="AK151" s="16">
        <v>5.3</v>
      </c>
      <c r="AL151" s="16">
        <v>28</v>
      </c>
      <c r="AM151" s="16" t="s">
        <v>25</v>
      </c>
    </row>
    <row r="152" spans="1:39" s="16" customFormat="1" ht="11.4">
      <c r="A152" s="16" t="s">
        <v>82</v>
      </c>
      <c r="B152" s="16">
        <v>18</v>
      </c>
      <c r="C152" s="16">
        <v>1</v>
      </c>
      <c r="D152" s="16">
        <v>15</v>
      </c>
      <c r="E152" s="16">
        <v>0</v>
      </c>
      <c r="F152" s="16">
        <v>2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 t="s">
        <v>25</v>
      </c>
      <c r="P152" s="16" t="s">
        <v>82</v>
      </c>
      <c r="Q152" s="16">
        <v>0</v>
      </c>
      <c r="R152" s="16">
        <v>0</v>
      </c>
      <c r="S152" s="16">
        <v>4</v>
      </c>
      <c r="T152" s="16">
        <v>8</v>
      </c>
      <c r="U152" s="16">
        <v>5</v>
      </c>
      <c r="V152" s="16">
        <v>0</v>
      </c>
      <c r="W152" s="16">
        <v>1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18.100000000000001</v>
      </c>
      <c r="AG152" s="16">
        <v>22.6</v>
      </c>
      <c r="AH152" s="16">
        <v>6</v>
      </c>
      <c r="AI152" s="16">
        <v>33.33</v>
      </c>
      <c r="AJ152" s="16">
        <v>16.899999999999999</v>
      </c>
      <c r="AK152" s="16">
        <v>5.0999999999999996</v>
      </c>
      <c r="AL152" s="16">
        <v>26.4</v>
      </c>
      <c r="AM152" s="16" t="s">
        <v>25</v>
      </c>
    </row>
    <row r="153" spans="1:39" s="16" customFormat="1" ht="11.4">
      <c r="A153" s="16" t="s">
        <v>83</v>
      </c>
      <c r="B153" s="16">
        <v>19</v>
      </c>
      <c r="C153" s="16">
        <v>6</v>
      </c>
      <c r="D153" s="16">
        <v>11</v>
      </c>
      <c r="E153" s="16">
        <v>0</v>
      </c>
      <c r="F153" s="16">
        <v>2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 t="s">
        <v>25</v>
      </c>
      <c r="P153" s="16" t="s">
        <v>83</v>
      </c>
      <c r="Q153" s="16">
        <v>0</v>
      </c>
      <c r="R153" s="16">
        <v>3</v>
      </c>
      <c r="S153" s="16">
        <v>5</v>
      </c>
      <c r="T153" s="16">
        <v>5</v>
      </c>
      <c r="U153" s="16">
        <v>6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15.7</v>
      </c>
      <c r="AG153" s="16">
        <v>20.9</v>
      </c>
      <c r="AH153" s="16">
        <v>6</v>
      </c>
      <c r="AI153" s="16">
        <v>31.58</v>
      </c>
      <c r="AJ153" s="16">
        <v>15.8</v>
      </c>
      <c r="AK153" s="16">
        <v>5.4</v>
      </c>
      <c r="AL153" s="16">
        <v>29.6</v>
      </c>
      <c r="AM153" s="16" t="s">
        <v>25</v>
      </c>
    </row>
    <row r="154" spans="1:39" s="16" customFormat="1" ht="11.4">
      <c r="A154" s="16" t="s">
        <v>84</v>
      </c>
      <c r="B154" s="16">
        <v>24</v>
      </c>
      <c r="C154" s="16">
        <v>1</v>
      </c>
      <c r="D154" s="16">
        <v>23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s">
        <v>25</v>
      </c>
      <c r="P154" s="16" t="s">
        <v>84</v>
      </c>
      <c r="Q154" s="16">
        <v>0</v>
      </c>
      <c r="R154" s="16">
        <v>0</v>
      </c>
      <c r="S154" s="16">
        <v>3</v>
      </c>
      <c r="T154" s="16">
        <v>13</v>
      </c>
      <c r="U154" s="16">
        <v>7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18.8</v>
      </c>
      <c r="AG154" s="16">
        <v>22.9</v>
      </c>
      <c r="AH154" s="16">
        <v>8</v>
      </c>
      <c r="AI154" s="16">
        <v>33.33</v>
      </c>
      <c r="AJ154" s="16">
        <v>18.399999999999999</v>
      </c>
      <c r="AK154" s="16">
        <v>3.8</v>
      </c>
      <c r="AL154" s="16">
        <v>14.7</v>
      </c>
      <c r="AM154" s="16" t="s">
        <v>25</v>
      </c>
    </row>
    <row r="155" spans="1:39" s="16" customFormat="1" ht="11.4">
      <c r="A155" s="16" t="s">
        <v>85</v>
      </c>
      <c r="B155" s="16">
        <v>15</v>
      </c>
      <c r="C155" s="16">
        <v>0</v>
      </c>
      <c r="D155" s="16">
        <v>15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 t="s">
        <v>25</v>
      </c>
      <c r="P155" s="16" t="s">
        <v>85</v>
      </c>
      <c r="Q155" s="16">
        <v>0</v>
      </c>
      <c r="R155" s="16">
        <v>0</v>
      </c>
      <c r="S155" s="16">
        <v>1</v>
      </c>
      <c r="T155" s="16">
        <v>9</v>
      </c>
      <c r="U155" s="16">
        <v>3</v>
      </c>
      <c r="V155" s="16">
        <v>2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19.600000000000001</v>
      </c>
      <c r="AG155" s="16">
        <v>24.6</v>
      </c>
      <c r="AH155" s="16">
        <v>5</v>
      </c>
      <c r="AI155" s="16">
        <v>33.33</v>
      </c>
      <c r="AJ155" s="16">
        <v>19.100000000000001</v>
      </c>
      <c r="AK155" s="16">
        <v>3.5</v>
      </c>
      <c r="AL155" s="16">
        <v>12.4</v>
      </c>
      <c r="AM155" s="16" t="s">
        <v>25</v>
      </c>
    </row>
    <row r="156" spans="1:39" s="16" customFormat="1" ht="11.4">
      <c r="A156" s="16" t="s">
        <v>86</v>
      </c>
      <c r="B156" s="16">
        <v>22</v>
      </c>
      <c r="C156" s="16">
        <v>3</v>
      </c>
      <c r="D156" s="16">
        <v>16</v>
      </c>
      <c r="E156" s="16">
        <v>0</v>
      </c>
      <c r="F156" s="16">
        <v>3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s">
        <v>25</v>
      </c>
      <c r="P156" s="16" t="s">
        <v>86</v>
      </c>
      <c r="Q156" s="16">
        <v>0</v>
      </c>
      <c r="R156" s="16">
        <v>1</v>
      </c>
      <c r="S156" s="16">
        <v>5</v>
      </c>
      <c r="T156" s="16">
        <v>13</v>
      </c>
      <c r="U156" s="16">
        <v>3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16.2</v>
      </c>
      <c r="AG156" s="16">
        <v>19.899999999999999</v>
      </c>
      <c r="AH156" s="16">
        <v>3</v>
      </c>
      <c r="AI156" s="16">
        <v>13.64</v>
      </c>
      <c r="AJ156" s="16">
        <v>16.7</v>
      </c>
      <c r="AK156" s="16">
        <v>3.7</v>
      </c>
      <c r="AL156" s="16">
        <v>13.5</v>
      </c>
      <c r="AM156" s="16" t="s">
        <v>25</v>
      </c>
    </row>
    <row r="157" spans="1:39" s="16" customFormat="1" ht="11.4">
      <c r="A157" s="16" t="s">
        <v>87</v>
      </c>
      <c r="B157" s="16">
        <v>14</v>
      </c>
      <c r="C157" s="16">
        <v>1</v>
      </c>
      <c r="D157" s="16">
        <v>10</v>
      </c>
      <c r="E157" s="16">
        <v>0</v>
      </c>
      <c r="F157" s="16">
        <v>3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 t="s">
        <v>25</v>
      </c>
      <c r="P157" s="16" t="s">
        <v>87</v>
      </c>
      <c r="Q157" s="16">
        <v>0</v>
      </c>
      <c r="R157" s="16">
        <v>0</v>
      </c>
      <c r="S157" s="16">
        <v>1</v>
      </c>
      <c r="T157" s="16">
        <v>6</v>
      </c>
      <c r="U157" s="16">
        <v>6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19.8</v>
      </c>
      <c r="AG157" s="16">
        <v>23.5</v>
      </c>
      <c r="AH157" s="16">
        <v>7</v>
      </c>
      <c r="AI157" s="16">
        <v>50</v>
      </c>
      <c r="AJ157" s="16">
        <v>20</v>
      </c>
      <c r="AK157" s="16">
        <v>4.3</v>
      </c>
      <c r="AL157" s="16">
        <v>18.7</v>
      </c>
      <c r="AM157" s="16" t="s">
        <v>25</v>
      </c>
    </row>
    <row r="158" spans="1:39" s="16" customFormat="1" ht="11.4">
      <c r="A158" s="16" t="s">
        <v>88</v>
      </c>
      <c r="B158" s="16">
        <v>15</v>
      </c>
      <c r="C158" s="16">
        <v>1</v>
      </c>
      <c r="D158" s="16">
        <v>12</v>
      </c>
      <c r="E158" s="16">
        <v>0</v>
      </c>
      <c r="F158" s="16">
        <v>2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 t="s">
        <v>25</v>
      </c>
      <c r="P158" s="16" t="s">
        <v>88</v>
      </c>
      <c r="Q158" s="16">
        <v>0</v>
      </c>
      <c r="R158" s="16">
        <v>0</v>
      </c>
      <c r="S158" s="16">
        <v>4</v>
      </c>
      <c r="T158" s="16">
        <v>6</v>
      </c>
      <c r="U158" s="16">
        <v>5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18.100000000000001</v>
      </c>
      <c r="AG158" s="16">
        <v>22</v>
      </c>
      <c r="AH158" s="16">
        <v>5</v>
      </c>
      <c r="AI158" s="16">
        <v>33.33</v>
      </c>
      <c r="AJ158" s="16">
        <v>18.7</v>
      </c>
      <c r="AK158" s="16">
        <v>3.4</v>
      </c>
      <c r="AL158" s="16">
        <v>11.8</v>
      </c>
      <c r="AM158" s="16" t="s">
        <v>25</v>
      </c>
    </row>
    <row r="159" spans="1:39" s="16" customFormat="1" ht="11.4">
      <c r="A159" s="16" t="s">
        <v>89</v>
      </c>
      <c r="B159" s="16">
        <v>11</v>
      </c>
      <c r="C159" s="16">
        <v>0</v>
      </c>
      <c r="D159" s="16">
        <v>10</v>
      </c>
      <c r="E159" s="16">
        <v>0</v>
      </c>
      <c r="F159" s="16">
        <v>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s">
        <v>25</v>
      </c>
      <c r="P159" s="16" t="s">
        <v>89</v>
      </c>
      <c r="Q159" s="16">
        <v>0</v>
      </c>
      <c r="R159" s="16">
        <v>0</v>
      </c>
      <c r="S159" s="16">
        <v>3</v>
      </c>
      <c r="T159" s="16">
        <v>3</v>
      </c>
      <c r="U159" s="16">
        <v>5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18</v>
      </c>
      <c r="AG159" s="16">
        <v>21.6</v>
      </c>
      <c r="AH159" s="16">
        <v>5</v>
      </c>
      <c r="AI159" s="16">
        <v>45.45</v>
      </c>
      <c r="AJ159" s="16">
        <v>19.100000000000001</v>
      </c>
      <c r="AK159" s="16">
        <v>3.9</v>
      </c>
      <c r="AL159" s="16">
        <v>14.8</v>
      </c>
      <c r="AM159" s="16" t="s">
        <v>25</v>
      </c>
    </row>
    <row r="160" spans="1:39" s="16" customFormat="1" ht="11.4">
      <c r="A160" s="16" t="s">
        <v>90</v>
      </c>
      <c r="B160" s="16">
        <v>13</v>
      </c>
      <c r="C160" s="16">
        <v>4</v>
      </c>
      <c r="D160" s="16">
        <v>9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s">
        <v>25</v>
      </c>
      <c r="P160" s="16" t="s">
        <v>90</v>
      </c>
      <c r="Q160" s="16">
        <v>0</v>
      </c>
      <c r="R160" s="16">
        <v>2</v>
      </c>
      <c r="S160" s="16">
        <v>0</v>
      </c>
      <c r="T160" s="16">
        <v>5</v>
      </c>
      <c r="U160" s="16">
        <v>6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19</v>
      </c>
      <c r="AG160" s="16">
        <v>23.6</v>
      </c>
      <c r="AH160" s="16">
        <v>6</v>
      </c>
      <c r="AI160" s="16">
        <v>46.15</v>
      </c>
      <c r="AJ160" s="16">
        <v>19.600000000000001</v>
      </c>
      <c r="AK160" s="16">
        <v>5</v>
      </c>
      <c r="AL160" s="16">
        <v>24.8</v>
      </c>
      <c r="AM160" s="16" t="s">
        <v>25</v>
      </c>
    </row>
    <row r="161" spans="1:39" s="16" customFormat="1" ht="11.4">
      <c r="A161" s="16" t="s">
        <v>91</v>
      </c>
      <c r="B161" s="16">
        <v>8</v>
      </c>
      <c r="C161" s="16">
        <v>0</v>
      </c>
      <c r="D161" s="16">
        <v>7</v>
      </c>
      <c r="E161" s="16">
        <v>0</v>
      </c>
      <c r="F161" s="16">
        <v>1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 t="s">
        <v>25</v>
      </c>
      <c r="P161" s="16" t="s">
        <v>91</v>
      </c>
      <c r="Q161" s="16">
        <v>0</v>
      </c>
      <c r="R161" s="16">
        <v>0</v>
      </c>
      <c r="S161" s="16">
        <v>3</v>
      </c>
      <c r="T161" s="16">
        <v>1</v>
      </c>
      <c r="U161" s="16">
        <v>4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17.8</v>
      </c>
      <c r="AG161" s="16" t="s">
        <v>151</v>
      </c>
      <c r="AH161" s="16">
        <v>4</v>
      </c>
      <c r="AI161" s="16">
        <v>50</v>
      </c>
      <c r="AJ161" s="16" t="s">
        <v>151</v>
      </c>
      <c r="AK161" s="16">
        <v>4.5999999999999996</v>
      </c>
      <c r="AL161" s="16">
        <v>20.9</v>
      </c>
      <c r="AM161" s="16" t="s">
        <v>25</v>
      </c>
    </row>
    <row r="162" spans="1:39" s="16" customFormat="1" ht="11.4">
      <c r="A162" s="16" t="s">
        <v>92</v>
      </c>
      <c r="B162" s="16">
        <v>6</v>
      </c>
      <c r="C162" s="16">
        <v>0</v>
      </c>
      <c r="D162" s="16">
        <v>5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 t="s">
        <v>25</v>
      </c>
      <c r="P162" s="16" t="s">
        <v>92</v>
      </c>
      <c r="Q162" s="16">
        <v>0</v>
      </c>
      <c r="R162" s="16">
        <v>0</v>
      </c>
      <c r="S162" s="16">
        <v>1</v>
      </c>
      <c r="T162" s="16">
        <v>4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17</v>
      </c>
      <c r="AG162" s="16" t="s">
        <v>151</v>
      </c>
      <c r="AH162" s="16">
        <v>1</v>
      </c>
      <c r="AI162" s="16">
        <v>16.670000000000002</v>
      </c>
      <c r="AJ162" s="16" t="s">
        <v>151</v>
      </c>
      <c r="AK162" s="16">
        <v>3.3</v>
      </c>
      <c r="AL162" s="16">
        <v>10.7</v>
      </c>
      <c r="AM162" s="16" t="s">
        <v>25</v>
      </c>
    </row>
    <row r="163" spans="1:39" s="16" customFormat="1" ht="11.4">
      <c r="A163" s="16" t="s">
        <v>93</v>
      </c>
      <c r="B163" s="16">
        <v>5</v>
      </c>
      <c r="C163" s="16">
        <v>1</v>
      </c>
      <c r="D163" s="16">
        <v>4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 t="s">
        <v>25</v>
      </c>
      <c r="P163" s="16" t="s">
        <v>93</v>
      </c>
      <c r="Q163" s="16">
        <v>0</v>
      </c>
      <c r="R163" s="16">
        <v>1</v>
      </c>
      <c r="S163" s="16">
        <v>0</v>
      </c>
      <c r="T163" s="16">
        <v>2</v>
      </c>
      <c r="U163" s="16">
        <v>2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17.7</v>
      </c>
      <c r="AG163" s="16" t="s">
        <v>151</v>
      </c>
      <c r="AH163" s="16">
        <v>2</v>
      </c>
      <c r="AI163" s="16">
        <v>40</v>
      </c>
      <c r="AJ163" s="16" t="s">
        <v>151</v>
      </c>
      <c r="AK163" s="16">
        <v>5</v>
      </c>
      <c r="AL163" s="16">
        <v>25.2</v>
      </c>
      <c r="AM163" s="16" t="s">
        <v>25</v>
      </c>
    </row>
    <row r="164" spans="1:39" s="16" customFormat="1" ht="11.4">
      <c r="A164" s="16" t="s">
        <v>94</v>
      </c>
      <c r="B164" s="16">
        <v>6</v>
      </c>
      <c r="C164" s="16">
        <v>0</v>
      </c>
      <c r="D164" s="16">
        <v>3</v>
      </c>
      <c r="E164" s="16">
        <v>0</v>
      </c>
      <c r="F164" s="16">
        <v>3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 t="s">
        <v>25</v>
      </c>
      <c r="P164" s="16" t="s">
        <v>94</v>
      </c>
      <c r="Q164" s="16">
        <v>0</v>
      </c>
      <c r="R164" s="16">
        <v>0</v>
      </c>
      <c r="S164" s="16">
        <v>2</v>
      </c>
      <c r="T164" s="16">
        <v>1</v>
      </c>
      <c r="U164" s="16">
        <v>3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18.399999999999999</v>
      </c>
      <c r="AG164" s="16" t="s">
        <v>151</v>
      </c>
      <c r="AH164" s="16">
        <v>3</v>
      </c>
      <c r="AI164" s="16">
        <v>50</v>
      </c>
      <c r="AJ164" s="16" t="s">
        <v>151</v>
      </c>
      <c r="AK164" s="16">
        <v>4.8</v>
      </c>
      <c r="AL164" s="16">
        <v>23.3</v>
      </c>
      <c r="AM164" s="16" t="s">
        <v>25</v>
      </c>
    </row>
    <row r="165" spans="1:39" s="16" customFormat="1" ht="11.4">
      <c r="A165" s="16" t="s">
        <v>95</v>
      </c>
      <c r="B165" s="16">
        <v>8</v>
      </c>
      <c r="C165" s="16">
        <v>0</v>
      </c>
      <c r="D165" s="16">
        <v>8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 t="s">
        <v>25</v>
      </c>
      <c r="P165" s="16" t="s">
        <v>95</v>
      </c>
      <c r="Q165" s="16">
        <v>0</v>
      </c>
      <c r="R165" s="16">
        <v>0</v>
      </c>
      <c r="S165" s="16">
        <v>1</v>
      </c>
      <c r="T165" s="16">
        <v>4</v>
      </c>
      <c r="U165" s="16">
        <v>3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18.5</v>
      </c>
      <c r="AG165" s="16" t="s">
        <v>151</v>
      </c>
      <c r="AH165" s="16">
        <v>3</v>
      </c>
      <c r="AI165" s="16">
        <v>37.5</v>
      </c>
      <c r="AJ165" s="16" t="s">
        <v>151</v>
      </c>
      <c r="AK165" s="16">
        <v>3.3</v>
      </c>
      <c r="AL165" s="16">
        <v>11.1</v>
      </c>
      <c r="AM165" s="16" t="s">
        <v>25</v>
      </c>
    </row>
    <row r="166" spans="1:39" s="16" customFormat="1" ht="11.4">
      <c r="A166" s="16" t="s">
        <v>96</v>
      </c>
      <c r="B166" s="16">
        <v>6</v>
      </c>
      <c r="C166" s="16">
        <v>0</v>
      </c>
      <c r="D166" s="16">
        <v>4</v>
      </c>
      <c r="E166" s="16">
        <v>0</v>
      </c>
      <c r="F166" s="16">
        <v>2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25</v>
      </c>
      <c r="P166" s="16" t="s">
        <v>96</v>
      </c>
      <c r="Q166" s="16">
        <v>0</v>
      </c>
      <c r="R166" s="16">
        <v>0</v>
      </c>
      <c r="S166" s="16">
        <v>1</v>
      </c>
      <c r="T166" s="16">
        <v>3</v>
      </c>
      <c r="U166" s="16">
        <v>1</v>
      </c>
      <c r="V166" s="16">
        <v>0</v>
      </c>
      <c r="W166" s="16">
        <v>1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20.399999999999999</v>
      </c>
      <c r="AG166" s="16" t="s">
        <v>151</v>
      </c>
      <c r="AH166" s="16">
        <v>2</v>
      </c>
      <c r="AI166" s="16">
        <v>33.33</v>
      </c>
      <c r="AJ166" s="16" t="s">
        <v>151</v>
      </c>
      <c r="AK166" s="16">
        <v>7.7</v>
      </c>
      <c r="AL166" s="16">
        <v>59.2</v>
      </c>
      <c r="AM166" s="16" t="s">
        <v>25</v>
      </c>
    </row>
    <row r="167" spans="1:39" s="16" customFormat="1" ht="11.4">
      <c r="A167" s="16" t="s">
        <v>97</v>
      </c>
      <c r="B167" s="16">
        <v>13</v>
      </c>
      <c r="C167" s="16">
        <v>0</v>
      </c>
      <c r="D167" s="16">
        <v>10</v>
      </c>
      <c r="E167" s="16">
        <v>0</v>
      </c>
      <c r="F167" s="16">
        <v>3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25</v>
      </c>
      <c r="P167" s="16" t="s">
        <v>97</v>
      </c>
      <c r="Q167" s="16">
        <v>0</v>
      </c>
      <c r="R167" s="16">
        <v>1</v>
      </c>
      <c r="S167" s="16">
        <v>5</v>
      </c>
      <c r="T167" s="16">
        <v>3</v>
      </c>
      <c r="U167" s="16">
        <v>4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16</v>
      </c>
      <c r="AG167" s="16">
        <v>21.7</v>
      </c>
      <c r="AH167" s="16">
        <v>4</v>
      </c>
      <c r="AI167" s="16">
        <v>30.77</v>
      </c>
      <c r="AJ167" s="16">
        <v>15.2</v>
      </c>
      <c r="AK167" s="16">
        <v>4.7</v>
      </c>
      <c r="AL167" s="16">
        <v>22</v>
      </c>
      <c r="AM167" s="16" t="s">
        <v>25</v>
      </c>
    </row>
    <row r="168" spans="1:39" s="16" customFormat="1" ht="11.4">
      <c r="A168" s="16" t="s">
        <v>98</v>
      </c>
      <c r="B168" s="16">
        <v>4</v>
      </c>
      <c r="C168" s="16">
        <v>0</v>
      </c>
      <c r="D168" s="16">
        <v>2</v>
      </c>
      <c r="E168" s="16">
        <v>0</v>
      </c>
      <c r="F168" s="16">
        <v>2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 t="s">
        <v>25</v>
      </c>
      <c r="P168" s="16" t="s">
        <v>98</v>
      </c>
      <c r="Q168" s="16">
        <v>0</v>
      </c>
      <c r="R168" s="16">
        <v>0</v>
      </c>
      <c r="S168" s="16">
        <v>0</v>
      </c>
      <c r="T168" s="16">
        <v>1</v>
      </c>
      <c r="U168" s="16">
        <v>1</v>
      </c>
      <c r="V168" s="16">
        <v>2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23.5</v>
      </c>
      <c r="AG168" s="16" t="s">
        <v>151</v>
      </c>
      <c r="AH168" s="16">
        <v>3</v>
      </c>
      <c r="AI168" s="16">
        <v>75</v>
      </c>
      <c r="AJ168" s="16" t="s">
        <v>151</v>
      </c>
      <c r="AK168" s="16">
        <v>5.0999999999999996</v>
      </c>
      <c r="AL168" s="16">
        <v>25.7</v>
      </c>
      <c r="AM168" s="16" t="s">
        <v>25</v>
      </c>
    </row>
    <row r="169" spans="1:39" s="16" customFormat="1" ht="11.4">
      <c r="A169" s="16" t="s">
        <v>99</v>
      </c>
      <c r="B169" s="16">
        <v>8</v>
      </c>
      <c r="C169" s="16">
        <v>0</v>
      </c>
      <c r="D169" s="16">
        <v>7</v>
      </c>
      <c r="E169" s="16">
        <v>0</v>
      </c>
      <c r="F169" s="16">
        <v>1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 t="s">
        <v>25</v>
      </c>
      <c r="P169" s="16" t="s">
        <v>99</v>
      </c>
      <c r="Q169" s="16">
        <v>0</v>
      </c>
      <c r="R169" s="16">
        <v>0</v>
      </c>
      <c r="S169" s="16">
        <v>0</v>
      </c>
      <c r="T169" s="16">
        <v>4</v>
      </c>
      <c r="U169" s="16">
        <v>3</v>
      </c>
      <c r="V169" s="16">
        <v>0</v>
      </c>
      <c r="W169" s="16">
        <v>1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21.2</v>
      </c>
      <c r="AG169" s="16" t="s">
        <v>151</v>
      </c>
      <c r="AH169" s="16">
        <v>4</v>
      </c>
      <c r="AI169" s="16">
        <v>50</v>
      </c>
      <c r="AJ169" s="16" t="s">
        <v>151</v>
      </c>
      <c r="AK169" s="16">
        <v>4.3</v>
      </c>
      <c r="AL169" s="16">
        <v>18.2</v>
      </c>
      <c r="AM169" s="16" t="s">
        <v>25</v>
      </c>
    </row>
    <row r="170" spans="1:39" s="16" customFormat="1" ht="11.4">
      <c r="A170" s="16" t="s">
        <v>100</v>
      </c>
      <c r="B170" s="16">
        <v>7</v>
      </c>
      <c r="C170" s="16">
        <v>0</v>
      </c>
      <c r="D170" s="16">
        <v>6</v>
      </c>
      <c r="E170" s="16">
        <v>0</v>
      </c>
      <c r="F170" s="16">
        <v>1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 t="s">
        <v>25</v>
      </c>
      <c r="P170" s="16" t="s">
        <v>100</v>
      </c>
      <c r="Q170" s="16">
        <v>0</v>
      </c>
      <c r="R170" s="16">
        <v>0</v>
      </c>
      <c r="S170" s="16">
        <v>0</v>
      </c>
      <c r="T170" s="16">
        <v>3</v>
      </c>
      <c r="U170" s="16">
        <v>4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20.3</v>
      </c>
      <c r="AG170" s="16" t="s">
        <v>151</v>
      </c>
      <c r="AH170" s="16">
        <v>4</v>
      </c>
      <c r="AI170" s="16">
        <v>57.14</v>
      </c>
      <c r="AJ170" s="16" t="s">
        <v>151</v>
      </c>
      <c r="AK170" s="16">
        <v>2.2999999999999998</v>
      </c>
      <c r="AL170" s="16">
        <v>5.5</v>
      </c>
      <c r="AM170" s="16" t="s">
        <v>25</v>
      </c>
    </row>
    <row r="171" spans="1:39" s="16" customFormat="1" ht="11.4">
      <c r="A171" s="16" t="s">
        <v>101</v>
      </c>
      <c r="B171" s="16">
        <v>6</v>
      </c>
      <c r="C171" s="16">
        <v>1</v>
      </c>
      <c r="D171" s="16">
        <v>5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 t="s">
        <v>25</v>
      </c>
      <c r="P171" s="16" t="s">
        <v>101</v>
      </c>
      <c r="Q171" s="16">
        <v>0</v>
      </c>
      <c r="R171" s="16">
        <v>0</v>
      </c>
      <c r="S171" s="16">
        <v>0</v>
      </c>
      <c r="T171" s="16">
        <v>4</v>
      </c>
      <c r="U171" s="16">
        <v>1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20.3</v>
      </c>
      <c r="AG171" s="16" t="s">
        <v>151</v>
      </c>
      <c r="AH171" s="16">
        <v>2</v>
      </c>
      <c r="AI171" s="16">
        <v>33.33</v>
      </c>
      <c r="AJ171" s="16" t="s">
        <v>151</v>
      </c>
      <c r="AK171" s="16">
        <v>3.1</v>
      </c>
      <c r="AL171" s="16">
        <v>9.6</v>
      </c>
      <c r="AM171" s="16" t="s">
        <v>25</v>
      </c>
    </row>
    <row r="172" spans="1:39" s="16" customFormat="1" ht="11.4">
      <c r="A172" s="16" t="s">
        <v>102</v>
      </c>
      <c r="B172" s="16">
        <v>3</v>
      </c>
      <c r="C172" s="16">
        <v>0</v>
      </c>
      <c r="D172" s="16">
        <v>3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 t="s">
        <v>25</v>
      </c>
      <c r="P172" s="16" t="s">
        <v>102</v>
      </c>
      <c r="Q172" s="16">
        <v>0</v>
      </c>
      <c r="R172" s="16">
        <v>0</v>
      </c>
      <c r="S172" s="16">
        <v>0</v>
      </c>
      <c r="T172" s="16">
        <v>1</v>
      </c>
      <c r="U172" s="16">
        <v>2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20.5</v>
      </c>
      <c r="AG172" s="16" t="s">
        <v>151</v>
      </c>
      <c r="AH172" s="16">
        <v>2</v>
      </c>
      <c r="AI172" s="16">
        <v>66.67</v>
      </c>
      <c r="AJ172" s="16" t="s">
        <v>151</v>
      </c>
      <c r="AK172" s="16">
        <v>0.7</v>
      </c>
      <c r="AL172" s="16">
        <v>0.5</v>
      </c>
      <c r="AM172" s="16" t="s">
        <v>25</v>
      </c>
    </row>
    <row r="173" spans="1:39" s="16" customFormat="1" ht="11.4">
      <c r="A173" s="16" t="s">
        <v>103</v>
      </c>
      <c r="B173" s="16">
        <v>7</v>
      </c>
      <c r="C173" s="16">
        <v>1</v>
      </c>
      <c r="D173" s="16">
        <v>6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 t="s">
        <v>25</v>
      </c>
      <c r="P173" s="16" t="s">
        <v>103</v>
      </c>
      <c r="Q173" s="16">
        <v>0</v>
      </c>
      <c r="R173" s="16">
        <v>0</v>
      </c>
      <c r="S173" s="16">
        <v>3</v>
      </c>
      <c r="T173" s="16">
        <v>3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17.100000000000001</v>
      </c>
      <c r="AG173" s="16" t="s">
        <v>151</v>
      </c>
      <c r="AH173" s="16">
        <v>1</v>
      </c>
      <c r="AI173" s="16">
        <v>14.29</v>
      </c>
      <c r="AJ173" s="16" t="s">
        <v>151</v>
      </c>
      <c r="AK173" s="16">
        <v>4.4000000000000004</v>
      </c>
      <c r="AL173" s="16">
        <v>19</v>
      </c>
      <c r="AM173" s="16" t="s">
        <v>25</v>
      </c>
    </row>
    <row r="174" spans="1:39" s="16" customFormat="1" ht="11.4">
      <c r="A174" s="16" t="s">
        <v>104</v>
      </c>
      <c r="B174" s="16">
        <v>7</v>
      </c>
      <c r="C174" s="16">
        <v>1</v>
      </c>
      <c r="D174" s="16">
        <v>6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 t="s">
        <v>25</v>
      </c>
      <c r="P174" s="16" t="s">
        <v>104</v>
      </c>
      <c r="Q174" s="16">
        <v>0</v>
      </c>
      <c r="R174" s="16">
        <v>0</v>
      </c>
      <c r="S174" s="16">
        <v>1</v>
      </c>
      <c r="T174" s="16">
        <v>1</v>
      </c>
      <c r="U174" s="16">
        <v>5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20.5</v>
      </c>
      <c r="AG174" s="16" t="s">
        <v>151</v>
      </c>
      <c r="AH174" s="16">
        <v>5</v>
      </c>
      <c r="AI174" s="16">
        <v>71.430000000000007</v>
      </c>
      <c r="AJ174" s="16" t="s">
        <v>151</v>
      </c>
      <c r="AK174" s="16">
        <v>4.3</v>
      </c>
      <c r="AL174" s="16">
        <v>18.8</v>
      </c>
      <c r="AM174" s="16" t="s">
        <v>25</v>
      </c>
    </row>
    <row r="175" spans="1:39" s="16" customFormat="1" ht="11.4">
      <c r="A175" s="16" t="s">
        <v>105</v>
      </c>
      <c r="B175" s="16">
        <v>6</v>
      </c>
      <c r="C175" s="16">
        <v>1</v>
      </c>
      <c r="D175" s="16">
        <v>5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 t="s">
        <v>25</v>
      </c>
      <c r="P175" s="16" t="s">
        <v>105</v>
      </c>
      <c r="Q175" s="16">
        <v>0</v>
      </c>
      <c r="R175" s="16">
        <v>1</v>
      </c>
      <c r="S175" s="16">
        <v>3</v>
      </c>
      <c r="T175" s="16">
        <v>2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14.8</v>
      </c>
      <c r="AG175" s="16" t="s">
        <v>151</v>
      </c>
      <c r="AH175" s="16">
        <v>0</v>
      </c>
      <c r="AI175" s="16">
        <v>0</v>
      </c>
      <c r="AJ175" s="16" t="s">
        <v>151</v>
      </c>
      <c r="AK175" s="16">
        <v>3.6</v>
      </c>
      <c r="AL175" s="16">
        <v>13.1</v>
      </c>
      <c r="AM175" s="16" t="s">
        <v>25</v>
      </c>
    </row>
    <row r="176" spans="1:39" s="16" customFormat="1" ht="11.4">
      <c r="A176" s="16" t="s">
        <v>106</v>
      </c>
      <c r="B176" s="16">
        <v>8</v>
      </c>
      <c r="C176" s="16">
        <v>0</v>
      </c>
      <c r="D176" s="16">
        <v>7</v>
      </c>
      <c r="E176" s="16">
        <v>0</v>
      </c>
      <c r="F176" s="16">
        <v>1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 t="s">
        <v>25</v>
      </c>
      <c r="P176" s="16" t="s">
        <v>106</v>
      </c>
      <c r="Q176" s="16">
        <v>0</v>
      </c>
      <c r="R176" s="16">
        <v>1</v>
      </c>
      <c r="S176" s="16">
        <v>1</v>
      </c>
      <c r="T176" s="16">
        <v>3</v>
      </c>
      <c r="U176" s="16">
        <v>3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17</v>
      </c>
      <c r="AG176" s="16" t="s">
        <v>151</v>
      </c>
      <c r="AH176" s="16">
        <v>3</v>
      </c>
      <c r="AI176" s="16">
        <v>37.5</v>
      </c>
      <c r="AJ176" s="16" t="s">
        <v>151</v>
      </c>
      <c r="AK176" s="16">
        <v>4.9000000000000004</v>
      </c>
      <c r="AL176" s="16">
        <v>23.9</v>
      </c>
      <c r="AM176" s="16" t="s">
        <v>25</v>
      </c>
    </row>
    <row r="177" spans="1:39" s="16" customFormat="1" ht="11.4">
      <c r="A177" s="16" t="s">
        <v>107</v>
      </c>
      <c r="B177" s="16">
        <v>2</v>
      </c>
      <c r="C177" s="16">
        <v>0</v>
      </c>
      <c r="D177" s="16">
        <v>1</v>
      </c>
      <c r="E177" s="16">
        <v>0</v>
      </c>
      <c r="F177" s="16">
        <v>1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 t="s">
        <v>25</v>
      </c>
      <c r="P177" s="16" t="s">
        <v>107</v>
      </c>
      <c r="Q177" s="16">
        <v>0</v>
      </c>
      <c r="R177" s="16">
        <v>0</v>
      </c>
      <c r="S177" s="16">
        <v>0</v>
      </c>
      <c r="T177" s="16">
        <v>1</v>
      </c>
      <c r="U177" s="16">
        <v>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19.5</v>
      </c>
      <c r="AG177" s="16" t="s">
        <v>151</v>
      </c>
      <c r="AH177" s="16">
        <v>1</v>
      </c>
      <c r="AI177" s="16">
        <v>50</v>
      </c>
      <c r="AJ177" s="16" t="s">
        <v>151</v>
      </c>
      <c r="AK177" s="16">
        <v>2.2999999999999998</v>
      </c>
      <c r="AL177" s="16">
        <v>5.4</v>
      </c>
      <c r="AM177" s="16" t="s">
        <v>25</v>
      </c>
    </row>
    <row r="178" spans="1:39" s="16" customFormat="1" ht="11.4">
      <c r="A178" s="16" t="s">
        <v>108</v>
      </c>
      <c r="B178" s="16">
        <v>6</v>
      </c>
      <c r="C178" s="16">
        <v>1</v>
      </c>
      <c r="D178" s="16">
        <v>4</v>
      </c>
      <c r="E178" s="16">
        <v>0</v>
      </c>
      <c r="F178" s="16">
        <v>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 t="s">
        <v>25</v>
      </c>
      <c r="P178" s="16" t="s">
        <v>108</v>
      </c>
      <c r="Q178" s="16">
        <v>0</v>
      </c>
      <c r="R178" s="16">
        <v>1</v>
      </c>
      <c r="S178" s="16">
        <v>3</v>
      </c>
      <c r="T178" s="16">
        <v>1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15.2</v>
      </c>
      <c r="AG178" s="16" t="s">
        <v>151</v>
      </c>
      <c r="AH178" s="16">
        <v>1</v>
      </c>
      <c r="AI178" s="16">
        <v>16.670000000000002</v>
      </c>
      <c r="AJ178" s="16" t="s">
        <v>151</v>
      </c>
      <c r="AK178" s="16">
        <v>4.5999999999999996</v>
      </c>
      <c r="AL178" s="16">
        <v>20.8</v>
      </c>
      <c r="AM178" s="16" t="s">
        <v>25</v>
      </c>
    </row>
    <row r="179" spans="1:39" s="16" customFormat="1" ht="11.4">
      <c r="A179" s="16" t="s">
        <v>109</v>
      </c>
      <c r="B179" s="16">
        <v>10</v>
      </c>
      <c r="C179" s="16">
        <v>4</v>
      </c>
      <c r="D179" s="16">
        <v>4</v>
      </c>
      <c r="E179" s="16">
        <v>0</v>
      </c>
      <c r="F179" s="16">
        <v>2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25</v>
      </c>
      <c r="P179" s="16" t="s">
        <v>109</v>
      </c>
      <c r="Q179" s="16">
        <v>0</v>
      </c>
      <c r="R179" s="16">
        <v>1</v>
      </c>
      <c r="S179" s="16">
        <v>2</v>
      </c>
      <c r="T179" s="16">
        <v>5</v>
      </c>
      <c r="U179" s="16">
        <v>2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15.8</v>
      </c>
      <c r="AG179" s="16" t="s">
        <v>151</v>
      </c>
      <c r="AH179" s="16">
        <v>2</v>
      </c>
      <c r="AI179" s="16">
        <v>20</v>
      </c>
      <c r="AJ179" s="16" t="s">
        <v>151</v>
      </c>
      <c r="AK179" s="16">
        <v>3.6</v>
      </c>
      <c r="AL179" s="16">
        <v>12.7</v>
      </c>
      <c r="AM179" s="16" t="s">
        <v>25</v>
      </c>
    </row>
    <row r="180" spans="1:39" s="16" customFormat="1" ht="11.4">
      <c r="A180" s="16" t="s">
        <v>110</v>
      </c>
      <c r="B180" s="16">
        <v>13</v>
      </c>
      <c r="C180" s="16">
        <v>0</v>
      </c>
      <c r="D180" s="16">
        <v>12</v>
      </c>
      <c r="E180" s="16">
        <v>0</v>
      </c>
      <c r="F180" s="16">
        <v>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 t="s">
        <v>25</v>
      </c>
      <c r="P180" s="16" t="s">
        <v>110</v>
      </c>
      <c r="Q180" s="16">
        <v>0</v>
      </c>
      <c r="R180" s="16">
        <v>2</v>
      </c>
      <c r="S180" s="16">
        <v>4</v>
      </c>
      <c r="T180" s="16">
        <v>3</v>
      </c>
      <c r="U180" s="16">
        <v>2</v>
      </c>
      <c r="V180" s="16">
        <v>2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17.2</v>
      </c>
      <c r="AG180" s="16">
        <v>25.2</v>
      </c>
      <c r="AH180" s="16">
        <v>4</v>
      </c>
      <c r="AI180" s="16">
        <v>30.77</v>
      </c>
      <c r="AJ180" s="16">
        <v>16.8</v>
      </c>
      <c r="AK180" s="16">
        <v>6.5</v>
      </c>
      <c r="AL180" s="16">
        <v>42.1</v>
      </c>
      <c r="AM180" s="16" t="s">
        <v>25</v>
      </c>
    </row>
    <row r="181" spans="1:39" s="16" customFormat="1" ht="11.4">
      <c r="A181" s="16" t="s">
        <v>111</v>
      </c>
      <c r="B181" s="16">
        <v>16</v>
      </c>
      <c r="C181" s="16">
        <v>1</v>
      </c>
      <c r="D181" s="16">
        <v>13</v>
      </c>
      <c r="E181" s="16">
        <v>0</v>
      </c>
      <c r="F181" s="16">
        <v>2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 t="s">
        <v>25</v>
      </c>
      <c r="P181" s="16" t="s">
        <v>111</v>
      </c>
      <c r="Q181" s="16">
        <v>0</v>
      </c>
      <c r="R181" s="16">
        <v>1</v>
      </c>
      <c r="S181" s="16">
        <v>4</v>
      </c>
      <c r="T181" s="16">
        <v>7</v>
      </c>
      <c r="U181" s="16">
        <v>3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17.5</v>
      </c>
      <c r="AG181" s="16">
        <v>24</v>
      </c>
      <c r="AH181" s="16">
        <v>4</v>
      </c>
      <c r="AI181" s="16">
        <v>25</v>
      </c>
      <c r="AJ181" s="16">
        <v>17.600000000000001</v>
      </c>
      <c r="AK181" s="16">
        <v>4.8</v>
      </c>
      <c r="AL181" s="16">
        <v>22.8</v>
      </c>
      <c r="AM181" s="16" t="s">
        <v>25</v>
      </c>
    </row>
    <row r="182" spans="1:39" s="16" customFormat="1" ht="11.4">
      <c r="A182" s="16" t="s">
        <v>112</v>
      </c>
      <c r="B182" s="16">
        <v>7</v>
      </c>
      <c r="C182" s="16">
        <v>0</v>
      </c>
      <c r="D182" s="16">
        <v>6</v>
      </c>
      <c r="E182" s="16">
        <v>0</v>
      </c>
      <c r="F182" s="16">
        <v>1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 t="s">
        <v>25</v>
      </c>
      <c r="P182" s="16" t="s">
        <v>112</v>
      </c>
      <c r="Q182" s="16">
        <v>0</v>
      </c>
      <c r="R182" s="16">
        <v>0</v>
      </c>
      <c r="S182" s="16">
        <v>2</v>
      </c>
      <c r="T182" s="16">
        <v>2</v>
      </c>
      <c r="U182" s="16">
        <v>3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17.600000000000001</v>
      </c>
      <c r="AG182" s="16" t="s">
        <v>151</v>
      </c>
      <c r="AH182" s="16">
        <v>3</v>
      </c>
      <c r="AI182" s="16">
        <v>42.86</v>
      </c>
      <c r="AJ182" s="16" t="s">
        <v>151</v>
      </c>
      <c r="AK182" s="16">
        <v>3.2</v>
      </c>
      <c r="AL182" s="16">
        <v>10</v>
      </c>
      <c r="AM182" s="16" t="s">
        <v>25</v>
      </c>
    </row>
    <row r="183" spans="1:39" s="16" customFormat="1" ht="11.4">
      <c r="A183" s="16" t="s">
        <v>113</v>
      </c>
      <c r="B183" s="16">
        <v>16</v>
      </c>
      <c r="C183" s="16">
        <v>0</v>
      </c>
      <c r="D183" s="16">
        <v>16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 t="s">
        <v>25</v>
      </c>
      <c r="P183" s="16" t="s">
        <v>113</v>
      </c>
      <c r="Q183" s="16">
        <v>0</v>
      </c>
      <c r="R183" s="16">
        <v>2</v>
      </c>
      <c r="S183" s="16">
        <v>6</v>
      </c>
      <c r="T183" s="16">
        <v>6</v>
      </c>
      <c r="U183" s="16">
        <v>2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14.7</v>
      </c>
      <c r="AG183" s="16">
        <v>20.3</v>
      </c>
      <c r="AH183" s="16">
        <v>2</v>
      </c>
      <c r="AI183" s="16">
        <v>12.5</v>
      </c>
      <c r="AJ183" s="16">
        <v>15</v>
      </c>
      <c r="AK183" s="16">
        <v>4.2</v>
      </c>
      <c r="AL183" s="16">
        <v>18</v>
      </c>
      <c r="AM183" s="16" t="s">
        <v>25</v>
      </c>
    </row>
    <row r="184" spans="1:39" s="16" customFormat="1" ht="11.4">
      <c r="A184" s="16" t="s">
        <v>114</v>
      </c>
      <c r="B184" s="16">
        <v>10</v>
      </c>
      <c r="C184" s="16">
        <v>0</v>
      </c>
      <c r="D184" s="16">
        <v>9</v>
      </c>
      <c r="E184" s="16">
        <v>0</v>
      </c>
      <c r="F184" s="16">
        <v>1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 t="s">
        <v>25</v>
      </c>
      <c r="P184" s="16" t="s">
        <v>114</v>
      </c>
      <c r="Q184" s="16">
        <v>0</v>
      </c>
      <c r="R184" s="16">
        <v>0</v>
      </c>
      <c r="S184" s="16">
        <v>4</v>
      </c>
      <c r="T184" s="16">
        <v>2</v>
      </c>
      <c r="U184" s="16">
        <v>3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18.2</v>
      </c>
      <c r="AG184" s="16" t="s">
        <v>151</v>
      </c>
      <c r="AH184" s="16">
        <v>4</v>
      </c>
      <c r="AI184" s="16">
        <v>40</v>
      </c>
      <c r="AJ184" s="16" t="s">
        <v>151</v>
      </c>
      <c r="AK184" s="16">
        <v>5.6</v>
      </c>
      <c r="AL184" s="16">
        <v>31.1</v>
      </c>
      <c r="AM184" s="16" t="s">
        <v>25</v>
      </c>
    </row>
    <row r="185" spans="1:39" s="16" customFormat="1" ht="11.4">
      <c r="A185" s="16" t="s">
        <v>115</v>
      </c>
      <c r="B185" s="16">
        <v>10</v>
      </c>
      <c r="C185" s="16">
        <v>0</v>
      </c>
      <c r="D185" s="16">
        <v>7</v>
      </c>
      <c r="E185" s="16">
        <v>0</v>
      </c>
      <c r="F185" s="16">
        <v>3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 t="s">
        <v>25</v>
      </c>
      <c r="P185" s="16" t="s">
        <v>115</v>
      </c>
      <c r="Q185" s="16">
        <v>0</v>
      </c>
      <c r="R185" s="16">
        <v>0</v>
      </c>
      <c r="S185" s="16">
        <v>1</v>
      </c>
      <c r="T185" s="16">
        <v>7</v>
      </c>
      <c r="U185" s="16">
        <v>2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17.3</v>
      </c>
      <c r="AG185" s="16" t="s">
        <v>151</v>
      </c>
      <c r="AH185" s="16">
        <v>2</v>
      </c>
      <c r="AI185" s="16">
        <v>20</v>
      </c>
      <c r="AJ185" s="16" t="s">
        <v>151</v>
      </c>
      <c r="AK185" s="16">
        <v>2.8</v>
      </c>
      <c r="AL185" s="16">
        <v>7.6</v>
      </c>
      <c r="AM185" s="16" t="s">
        <v>25</v>
      </c>
    </row>
    <row r="186" spans="1:39" s="16" customFormat="1" ht="11.4">
      <c r="A186" s="16" t="s">
        <v>116</v>
      </c>
      <c r="B186" s="16">
        <v>9</v>
      </c>
      <c r="C186" s="16">
        <v>1</v>
      </c>
      <c r="D186" s="16">
        <v>8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 t="s">
        <v>25</v>
      </c>
      <c r="P186" s="16" t="s">
        <v>116</v>
      </c>
      <c r="Q186" s="16">
        <v>0</v>
      </c>
      <c r="R186" s="16">
        <v>0</v>
      </c>
      <c r="S186" s="16">
        <v>1</v>
      </c>
      <c r="T186" s="16">
        <v>1</v>
      </c>
      <c r="U186" s="16">
        <v>5</v>
      </c>
      <c r="V186" s="16">
        <v>2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22.2</v>
      </c>
      <c r="AG186" s="16" t="s">
        <v>151</v>
      </c>
      <c r="AH186" s="16">
        <v>7</v>
      </c>
      <c r="AI186" s="16">
        <v>77.78</v>
      </c>
      <c r="AJ186" s="16" t="s">
        <v>151</v>
      </c>
      <c r="AK186" s="16">
        <v>4.3</v>
      </c>
      <c r="AL186" s="16">
        <v>18.100000000000001</v>
      </c>
      <c r="AM186" s="16" t="s">
        <v>25</v>
      </c>
    </row>
    <row r="187" spans="1:39" s="16" customFormat="1" ht="11.4">
      <c r="A187" s="16" t="s">
        <v>117</v>
      </c>
      <c r="B187" s="18">
        <v>0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 t="s">
        <v>25</v>
      </c>
      <c r="P187" s="18" t="s">
        <v>117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 t="s">
        <v>151</v>
      </c>
      <c r="AG187" s="18" t="s">
        <v>151</v>
      </c>
      <c r="AH187" s="18">
        <v>0</v>
      </c>
      <c r="AI187" s="18">
        <v>0</v>
      </c>
      <c r="AJ187" s="18" t="s">
        <v>151</v>
      </c>
      <c r="AK187" s="18" t="s">
        <v>151</v>
      </c>
      <c r="AL187" s="18" t="s">
        <v>151</v>
      </c>
      <c r="AM187" s="16" t="s">
        <v>25</v>
      </c>
    </row>
    <row r="188" spans="1:39" s="16" customFormat="1" ht="11.4">
      <c r="A188" s="16" t="s">
        <v>118</v>
      </c>
      <c r="B188" s="18">
        <v>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 t="s">
        <v>25</v>
      </c>
      <c r="P188" s="18" t="s">
        <v>118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 t="s">
        <v>151</v>
      </c>
      <c r="AG188" s="18" t="s">
        <v>151</v>
      </c>
      <c r="AH188" s="18">
        <v>0</v>
      </c>
      <c r="AI188" s="18">
        <v>0</v>
      </c>
      <c r="AJ188" s="18" t="s">
        <v>151</v>
      </c>
      <c r="AK188" s="18" t="s">
        <v>151</v>
      </c>
      <c r="AL188" s="18" t="s">
        <v>151</v>
      </c>
      <c r="AM188" s="16" t="s">
        <v>25</v>
      </c>
    </row>
    <row r="189" spans="1:39" s="16" customFormat="1" ht="11.4">
      <c r="A189" s="16" t="s">
        <v>119</v>
      </c>
      <c r="B189" s="18">
        <v>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 t="s">
        <v>25</v>
      </c>
      <c r="P189" s="18" t="s">
        <v>119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 t="s">
        <v>151</v>
      </c>
      <c r="AG189" s="18" t="s">
        <v>151</v>
      </c>
      <c r="AH189" s="18">
        <v>0</v>
      </c>
      <c r="AI189" s="18">
        <v>0</v>
      </c>
      <c r="AJ189" s="18" t="s">
        <v>151</v>
      </c>
      <c r="AK189" s="18" t="s">
        <v>151</v>
      </c>
      <c r="AL189" s="18" t="s">
        <v>151</v>
      </c>
      <c r="AM189" s="16" t="s">
        <v>25</v>
      </c>
    </row>
    <row r="190" spans="1:39" s="16" customFormat="1" ht="11.4">
      <c r="A190" s="16" t="s">
        <v>120</v>
      </c>
      <c r="B190" s="18">
        <v>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 t="s">
        <v>25</v>
      </c>
      <c r="P190" s="18" t="s">
        <v>120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 t="s">
        <v>151</v>
      </c>
      <c r="AG190" s="18" t="s">
        <v>151</v>
      </c>
      <c r="AH190" s="18">
        <v>0</v>
      </c>
      <c r="AI190" s="18">
        <v>0</v>
      </c>
      <c r="AJ190" s="18" t="s">
        <v>151</v>
      </c>
      <c r="AK190" s="18" t="s">
        <v>151</v>
      </c>
      <c r="AL190" s="18" t="s">
        <v>151</v>
      </c>
      <c r="AM190" s="16" t="s">
        <v>25</v>
      </c>
    </row>
    <row r="191" spans="1:39" s="16" customFormat="1" ht="11.4">
      <c r="A191" s="16" t="s">
        <v>121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 t="s">
        <v>25</v>
      </c>
      <c r="P191" s="18" t="s">
        <v>121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 t="s">
        <v>151</v>
      </c>
      <c r="AG191" s="18" t="s">
        <v>151</v>
      </c>
      <c r="AH191" s="18">
        <v>0</v>
      </c>
      <c r="AI191" s="18">
        <v>0</v>
      </c>
      <c r="AJ191" s="18" t="s">
        <v>151</v>
      </c>
      <c r="AK191" s="18" t="s">
        <v>151</v>
      </c>
      <c r="AL191" s="18" t="s">
        <v>151</v>
      </c>
      <c r="AM191" s="16" t="s">
        <v>25</v>
      </c>
    </row>
    <row r="192" spans="1:39" s="16" customFormat="1" ht="11.4">
      <c r="A192" s="16" t="s">
        <v>122</v>
      </c>
      <c r="B192" s="18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 t="s">
        <v>25</v>
      </c>
      <c r="P192" s="18" t="s">
        <v>122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 t="s">
        <v>151</v>
      </c>
      <c r="AG192" s="18" t="s">
        <v>151</v>
      </c>
      <c r="AH192" s="18">
        <v>0</v>
      </c>
      <c r="AI192" s="18">
        <v>0</v>
      </c>
      <c r="AJ192" s="18" t="s">
        <v>151</v>
      </c>
      <c r="AK192" s="18" t="s">
        <v>151</v>
      </c>
      <c r="AL192" s="18" t="s">
        <v>151</v>
      </c>
      <c r="AM192" s="16" t="s">
        <v>25</v>
      </c>
    </row>
    <row r="193" spans="1:39" s="16" customFormat="1" ht="11.4">
      <c r="A193" s="16" t="s">
        <v>123</v>
      </c>
      <c r="B193" s="18">
        <v>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 t="s">
        <v>25</v>
      </c>
      <c r="P193" s="18" t="s">
        <v>123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 t="s">
        <v>151</v>
      </c>
      <c r="AG193" s="18" t="s">
        <v>151</v>
      </c>
      <c r="AH193" s="18">
        <v>0</v>
      </c>
      <c r="AI193" s="18">
        <v>0</v>
      </c>
      <c r="AJ193" s="18" t="s">
        <v>151</v>
      </c>
      <c r="AK193" s="18" t="s">
        <v>151</v>
      </c>
      <c r="AL193" s="18" t="s">
        <v>151</v>
      </c>
      <c r="AM193" s="16" t="s">
        <v>25</v>
      </c>
    </row>
    <row r="194" spans="1:39" s="16" customFormat="1" ht="11.4">
      <c r="A194" s="16" t="s">
        <v>124</v>
      </c>
      <c r="B194" s="18">
        <v>0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 t="s">
        <v>25</v>
      </c>
      <c r="P194" s="18" t="s">
        <v>124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 t="s">
        <v>151</v>
      </c>
      <c r="AG194" s="18" t="s">
        <v>151</v>
      </c>
      <c r="AH194" s="18">
        <v>0</v>
      </c>
      <c r="AI194" s="18">
        <v>0</v>
      </c>
      <c r="AJ194" s="18" t="s">
        <v>151</v>
      </c>
      <c r="AK194" s="18" t="s">
        <v>151</v>
      </c>
      <c r="AL194" s="18" t="s">
        <v>151</v>
      </c>
      <c r="AM194" s="16" t="s">
        <v>25</v>
      </c>
    </row>
    <row r="195" spans="1:39" s="16" customFormat="1" ht="11.4">
      <c r="A195" s="16" t="s">
        <v>125</v>
      </c>
      <c r="B195" s="18">
        <v>0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 t="s">
        <v>25</v>
      </c>
      <c r="P195" s="18" t="s">
        <v>125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 t="s">
        <v>151</v>
      </c>
      <c r="AG195" s="18" t="s">
        <v>151</v>
      </c>
      <c r="AH195" s="18">
        <v>0</v>
      </c>
      <c r="AI195" s="18">
        <v>0</v>
      </c>
      <c r="AJ195" s="18" t="s">
        <v>151</v>
      </c>
      <c r="AK195" s="18" t="s">
        <v>151</v>
      </c>
      <c r="AL195" s="18" t="s">
        <v>151</v>
      </c>
      <c r="AM195" s="16" t="s">
        <v>25</v>
      </c>
    </row>
    <row r="196" spans="1:39" s="16" customFormat="1" ht="11.4">
      <c r="A196" s="16" t="s">
        <v>126</v>
      </c>
      <c r="B196" s="18">
        <v>0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 t="s">
        <v>25</v>
      </c>
      <c r="P196" s="18" t="s">
        <v>126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 t="s">
        <v>151</v>
      </c>
      <c r="AG196" s="18" t="s">
        <v>151</v>
      </c>
      <c r="AH196" s="18">
        <v>0</v>
      </c>
      <c r="AI196" s="18">
        <v>0</v>
      </c>
      <c r="AJ196" s="18" t="s">
        <v>151</v>
      </c>
      <c r="AK196" s="18" t="s">
        <v>151</v>
      </c>
      <c r="AL196" s="18" t="s">
        <v>151</v>
      </c>
      <c r="AM196" s="16" t="s">
        <v>25</v>
      </c>
    </row>
    <row r="197" spans="1:39" s="16" customFormat="1" ht="11.4">
      <c r="A197" s="16" t="s">
        <v>127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 t="s">
        <v>25</v>
      </c>
      <c r="P197" s="18" t="s">
        <v>127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 t="s">
        <v>151</v>
      </c>
      <c r="AG197" s="18" t="s">
        <v>151</v>
      </c>
      <c r="AH197" s="18">
        <v>0</v>
      </c>
      <c r="AI197" s="18">
        <v>0</v>
      </c>
      <c r="AJ197" s="18" t="s">
        <v>151</v>
      </c>
      <c r="AK197" s="18" t="s">
        <v>151</v>
      </c>
      <c r="AL197" s="18" t="s">
        <v>151</v>
      </c>
      <c r="AM197" s="16" t="s">
        <v>25</v>
      </c>
    </row>
    <row r="198" spans="1:39" s="16" customFormat="1" ht="11.4">
      <c r="A198" s="16" t="s">
        <v>128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 t="s">
        <v>25</v>
      </c>
      <c r="P198" s="18" t="s">
        <v>128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 t="s">
        <v>151</v>
      </c>
      <c r="AG198" s="18" t="s">
        <v>151</v>
      </c>
      <c r="AH198" s="18">
        <v>0</v>
      </c>
      <c r="AI198" s="18">
        <v>0</v>
      </c>
      <c r="AJ198" s="18" t="s">
        <v>151</v>
      </c>
      <c r="AK198" s="18" t="s">
        <v>151</v>
      </c>
      <c r="AL198" s="18" t="s">
        <v>151</v>
      </c>
      <c r="AM198" s="16" t="s">
        <v>25</v>
      </c>
    </row>
    <row r="199" spans="1:39" s="16" customFormat="1" ht="11.4">
      <c r="A199" s="16" t="s">
        <v>129</v>
      </c>
      <c r="B199" s="18">
        <v>0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 t="s">
        <v>25</v>
      </c>
      <c r="P199" s="18" t="s">
        <v>129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 t="s">
        <v>151</v>
      </c>
      <c r="AG199" s="18" t="s">
        <v>151</v>
      </c>
      <c r="AH199" s="18">
        <v>0</v>
      </c>
      <c r="AI199" s="18">
        <v>0</v>
      </c>
      <c r="AJ199" s="18" t="s">
        <v>151</v>
      </c>
      <c r="AK199" s="18" t="s">
        <v>151</v>
      </c>
      <c r="AL199" s="18" t="s">
        <v>151</v>
      </c>
      <c r="AM199" s="16" t="s">
        <v>25</v>
      </c>
    </row>
    <row r="200" spans="1:39" s="16" customFormat="1" ht="11.4">
      <c r="A200" s="16" t="s">
        <v>130</v>
      </c>
      <c r="B200" s="18">
        <v>0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 t="s">
        <v>25</v>
      </c>
      <c r="P200" s="18" t="s">
        <v>130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 t="s">
        <v>151</v>
      </c>
      <c r="AG200" s="18" t="s">
        <v>151</v>
      </c>
      <c r="AH200" s="18">
        <v>0</v>
      </c>
      <c r="AI200" s="18">
        <v>0</v>
      </c>
      <c r="AJ200" s="18" t="s">
        <v>151</v>
      </c>
      <c r="AK200" s="18" t="s">
        <v>151</v>
      </c>
      <c r="AL200" s="18" t="s">
        <v>151</v>
      </c>
      <c r="AM200" s="16" t="s">
        <v>25</v>
      </c>
    </row>
    <row r="201" spans="1:39" s="16" customFormat="1" ht="11.4">
      <c r="A201" s="16" t="s">
        <v>131</v>
      </c>
      <c r="B201" s="18">
        <v>0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 t="s">
        <v>25</v>
      </c>
      <c r="P201" s="18" t="s">
        <v>131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 t="s">
        <v>151</v>
      </c>
      <c r="AG201" s="18" t="s">
        <v>151</v>
      </c>
      <c r="AH201" s="18">
        <v>0</v>
      </c>
      <c r="AI201" s="18">
        <v>0</v>
      </c>
      <c r="AJ201" s="18" t="s">
        <v>151</v>
      </c>
      <c r="AK201" s="18" t="s">
        <v>151</v>
      </c>
      <c r="AL201" s="18" t="s">
        <v>151</v>
      </c>
      <c r="AM201" s="16" t="s">
        <v>25</v>
      </c>
    </row>
    <row r="202" spans="1:39" s="16" customFormat="1" ht="11.4">
      <c r="A202" s="16" t="s">
        <v>132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 t="s">
        <v>25</v>
      </c>
      <c r="P202" s="18" t="s">
        <v>132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 t="s">
        <v>151</v>
      </c>
      <c r="AG202" s="18" t="s">
        <v>151</v>
      </c>
      <c r="AH202" s="18">
        <v>0</v>
      </c>
      <c r="AI202" s="18">
        <v>0</v>
      </c>
      <c r="AJ202" s="18" t="s">
        <v>151</v>
      </c>
      <c r="AK202" s="18" t="s">
        <v>151</v>
      </c>
      <c r="AL202" s="18" t="s">
        <v>151</v>
      </c>
      <c r="AM202" s="16" t="s">
        <v>25</v>
      </c>
    </row>
    <row r="203" spans="1:39" s="16" customFormat="1" ht="11.4">
      <c r="A203" s="16" t="s">
        <v>133</v>
      </c>
      <c r="B203" s="18">
        <v>0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 t="s">
        <v>25</v>
      </c>
      <c r="P203" s="18" t="s">
        <v>133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 t="s">
        <v>151</v>
      </c>
      <c r="AG203" s="18" t="s">
        <v>151</v>
      </c>
      <c r="AH203" s="18">
        <v>0</v>
      </c>
      <c r="AI203" s="18">
        <v>0</v>
      </c>
      <c r="AJ203" s="18" t="s">
        <v>151</v>
      </c>
      <c r="AK203" s="18" t="s">
        <v>151</v>
      </c>
      <c r="AL203" s="18" t="s">
        <v>151</v>
      </c>
      <c r="AM203" s="16" t="s">
        <v>25</v>
      </c>
    </row>
    <row r="204" spans="1:39" s="16" customFormat="1" ht="11.4">
      <c r="A204" s="16" t="s">
        <v>134</v>
      </c>
      <c r="B204" s="18">
        <v>0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 t="s">
        <v>25</v>
      </c>
      <c r="P204" s="18" t="s">
        <v>134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 t="s">
        <v>151</v>
      </c>
      <c r="AG204" s="18" t="s">
        <v>151</v>
      </c>
      <c r="AH204" s="18">
        <v>0</v>
      </c>
      <c r="AI204" s="18">
        <v>0</v>
      </c>
      <c r="AJ204" s="18" t="s">
        <v>151</v>
      </c>
      <c r="AK204" s="18" t="s">
        <v>151</v>
      </c>
      <c r="AL204" s="18" t="s">
        <v>151</v>
      </c>
      <c r="AM204" s="16" t="s">
        <v>25</v>
      </c>
    </row>
    <row r="205" spans="1:39" s="16" customFormat="1" ht="11.4">
      <c r="A205" s="16" t="s">
        <v>135</v>
      </c>
      <c r="B205" s="18">
        <v>0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 t="s">
        <v>25</v>
      </c>
      <c r="P205" s="18" t="s">
        <v>135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 t="s">
        <v>151</v>
      </c>
      <c r="AG205" s="18" t="s">
        <v>151</v>
      </c>
      <c r="AH205" s="18">
        <v>0</v>
      </c>
      <c r="AI205" s="18">
        <v>0</v>
      </c>
      <c r="AJ205" s="18" t="s">
        <v>151</v>
      </c>
      <c r="AK205" s="18" t="s">
        <v>151</v>
      </c>
      <c r="AL205" s="18" t="s">
        <v>151</v>
      </c>
      <c r="AM205" s="16" t="s">
        <v>25</v>
      </c>
    </row>
    <row r="206" spans="1:39" s="16" customFormat="1" ht="11.4">
      <c r="A206" s="16" t="s">
        <v>136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 t="s">
        <v>25</v>
      </c>
      <c r="P206" s="18" t="s">
        <v>136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 t="s">
        <v>151</v>
      </c>
      <c r="AG206" s="18" t="s">
        <v>151</v>
      </c>
      <c r="AH206" s="18">
        <v>0</v>
      </c>
      <c r="AI206" s="18">
        <v>0</v>
      </c>
      <c r="AJ206" s="18" t="s">
        <v>151</v>
      </c>
      <c r="AK206" s="18" t="s">
        <v>151</v>
      </c>
      <c r="AL206" s="18" t="s">
        <v>151</v>
      </c>
      <c r="AM206" s="16" t="s">
        <v>25</v>
      </c>
    </row>
    <row r="207" spans="1:39" s="16" customFormat="1" ht="11.4">
      <c r="A207" s="16" t="s">
        <v>137</v>
      </c>
      <c r="B207" s="18">
        <v>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 t="s">
        <v>25</v>
      </c>
      <c r="P207" s="18" t="s">
        <v>137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 t="s">
        <v>151</v>
      </c>
      <c r="AG207" s="18" t="s">
        <v>151</v>
      </c>
      <c r="AH207" s="18">
        <v>0</v>
      </c>
      <c r="AI207" s="18">
        <v>0</v>
      </c>
      <c r="AJ207" s="18" t="s">
        <v>151</v>
      </c>
      <c r="AK207" s="18" t="s">
        <v>151</v>
      </c>
      <c r="AL207" s="18" t="s">
        <v>151</v>
      </c>
      <c r="AM207" s="16" t="s">
        <v>25</v>
      </c>
    </row>
    <row r="208" spans="1:39" s="16" customFormat="1" ht="11.4">
      <c r="A208" s="16" t="s">
        <v>138</v>
      </c>
      <c r="B208" s="18">
        <v>0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 t="s">
        <v>25</v>
      </c>
      <c r="P208" s="18" t="s">
        <v>138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 t="s">
        <v>151</v>
      </c>
      <c r="AG208" s="18" t="s">
        <v>151</v>
      </c>
      <c r="AH208" s="18">
        <v>0</v>
      </c>
      <c r="AI208" s="18">
        <v>0</v>
      </c>
      <c r="AJ208" s="18" t="s">
        <v>151</v>
      </c>
      <c r="AK208" s="18" t="s">
        <v>151</v>
      </c>
      <c r="AL208" s="18" t="s">
        <v>151</v>
      </c>
      <c r="AM208" s="16" t="s">
        <v>25</v>
      </c>
    </row>
    <row r="209" spans="1:39" s="16" customFormat="1" ht="11.4">
      <c r="A209" s="16" t="s">
        <v>139</v>
      </c>
      <c r="B209" s="18">
        <v>0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 t="s">
        <v>25</v>
      </c>
      <c r="P209" s="18" t="s">
        <v>139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 t="s">
        <v>151</v>
      </c>
      <c r="AG209" s="18" t="s">
        <v>151</v>
      </c>
      <c r="AH209" s="18">
        <v>0</v>
      </c>
      <c r="AI209" s="18">
        <v>0</v>
      </c>
      <c r="AJ209" s="18" t="s">
        <v>151</v>
      </c>
      <c r="AK209" s="18" t="s">
        <v>151</v>
      </c>
      <c r="AL209" s="18" t="s">
        <v>151</v>
      </c>
      <c r="AM209" s="16" t="s">
        <v>25</v>
      </c>
    </row>
    <row r="210" spans="1:39" s="16" customFormat="1" ht="11.4">
      <c r="A210" s="16" t="s">
        <v>140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 t="s">
        <v>25</v>
      </c>
      <c r="P210" s="18" t="s">
        <v>140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 t="s">
        <v>151</v>
      </c>
      <c r="AG210" s="18" t="s">
        <v>151</v>
      </c>
      <c r="AH210" s="18">
        <v>0</v>
      </c>
      <c r="AI210" s="18">
        <v>0</v>
      </c>
      <c r="AJ210" s="18" t="s">
        <v>151</v>
      </c>
      <c r="AK210" s="18" t="s">
        <v>151</v>
      </c>
      <c r="AL210" s="18" t="s">
        <v>151</v>
      </c>
      <c r="AM210" s="16" t="s">
        <v>25</v>
      </c>
    </row>
    <row r="211" spans="1:39" s="16" customFormat="1" ht="11.4">
      <c r="A211" s="16" t="s">
        <v>141</v>
      </c>
      <c r="B211" s="18">
        <v>0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 t="s">
        <v>25</v>
      </c>
      <c r="P211" s="18" t="s">
        <v>141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 t="s">
        <v>151</v>
      </c>
      <c r="AG211" s="18" t="s">
        <v>151</v>
      </c>
      <c r="AH211" s="18">
        <v>0</v>
      </c>
      <c r="AI211" s="18">
        <v>0</v>
      </c>
      <c r="AJ211" s="18" t="s">
        <v>151</v>
      </c>
      <c r="AK211" s="18" t="s">
        <v>151</v>
      </c>
      <c r="AL211" s="18" t="s">
        <v>151</v>
      </c>
      <c r="AM211" s="16" t="s">
        <v>25</v>
      </c>
    </row>
    <row r="212" spans="1:39" s="16" customFormat="1" ht="11.4">
      <c r="A212" s="16" t="s">
        <v>142</v>
      </c>
      <c r="B212" s="18">
        <v>0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 t="s">
        <v>25</v>
      </c>
      <c r="P212" s="18" t="s">
        <v>142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 t="s">
        <v>151</v>
      </c>
      <c r="AG212" s="18" t="s">
        <v>151</v>
      </c>
      <c r="AH212" s="18">
        <v>0</v>
      </c>
      <c r="AI212" s="18">
        <v>0</v>
      </c>
      <c r="AJ212" s="18" t="s">
        <v>151</v>
      </c>
      <c r="AK212" s="18" t="s">
        <v>151</v>
      </c>
      <c r="AL212" s="18" t="s">
        <v>151</v>
      </c>
      <c r="AM212" s="16" t="s">
        <v>25</v>
      </c>
    </row>
    <row r="213" spans="1:39" s="16" customFormat="1" ht="11.4">
      <c r="A213" s="16" t="s">
        <v>143</v>
      </c>
      <c r="B213" s="18">
        <v>0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 t="s">
        <v>25</v>
      </c>
      <c r="P213" s="18" t="s">
        <v>143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 t="s">
        <v>151</v>
      </c>
      <c r="AG213" s="18" t="s">
        <v>151</v>
      </c>
      <c r="AH213" s="18">
        <v>0</v>
      </c>
      <c r="AI213" s="18">
        <v>0</v>
      </c>
      <c r="AJ213" s="18" t="s">
        <v>151</v>
      </c>
      <c r="AK213" s="18" t="s">
        <v>151</v>
      </c>
      <c r="AL213" s="18" t="s">
        <v>151</v>
      </c>
      <c r="AM213" s="16" t="s">
        <v>25</v>
      </c>
    </row>
    <row r="214" spans="1:39" s="16" customFormat="1" ht="11.4">
      <c r="A214" s="16" t="s">
        <v>144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 t="s">
        <v>25</v>
      </c>
      <c r="P214" s="18" t="s">
        <v>144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 t="s">
        <v>151</v>
      </c>
      <c r="AG214" s="18" t="s">
        <v>151</v>
      </c>
      <c r="AH214" s="18">
        <v>0</v>
      </c>
      <c r="AI214" s="18">
        <v>0</v>
      </c>
      <c r="AJ214" s="18" t="s">
        <v>151</v>
      </c>
      <c r="AK214" s="18" t="s">
        <v>151</v>
      </c>
      <c r="AL214" s="18" t="s">
        <v>151</v>
      </c>
      <c r="AM214" s="16" t="s">
        <v>25</v>
      </c>
    </row>
    <row r="215" spans="1:39" s="16" customFormat="1" ht="11.4">
      <c r="A215" s="16" t="s">
        <v>145</v>
      </c>
      <c r="B215" s="18">
        <v>0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 t="s">
        <v>25</v>
      </c>
      <c r="P215" s="18" t="s">
        <v>145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 t="s">
        <v>151</v>
      </c>
      <c r="AG215" s="18" t="s">
        <v>151</v>
      </c>
      <c r="AH215" s="18">
        <v>0</v>
      </c>
      <c r="AI215" s="18">
        <v>0</v>
      </c>
      <c r="AJ215" s="18" t="s">
        <v>151</v>
      </c>
      <c r="AK215" s="18" t="s">
        <v>151</v>
      </c>
      <c r="AL215" s="18" t="s">
        <v>151</v>
      </c>
      <c r="AM215" s="16" t="s">
        <v>25</v>
      </c>
    </row>
    <row r="216" spans="1:39" s="16" customFormat="1" ht="11.4">
      <c r="A216" s="16" t="s">
        <v>146</v>
      </c>
      <c r="B216" s="18">
        <v>0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 t="s">
        <v>25</v>
      </c>
      <c r="P216" s="18" t="s">
        <v>146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 t="s">
        <v>151</v>
      </c>
      <c r="AG216" s="18" t="s">
        <v>151</v>
      </c>
      <c r="AH216" s="18">
        <v>0</v>
      </c>
      <c r="AI216" s="18">
        <v>0</v>
      </c>
      <c r="AJ216" s="18" t="s">
        <v>151</v>
      </c>
      <c r="AK216" s="18" t="s">
        <v>151</v>
      </c>
      <c r="AL216" s="18" t="s">
        <v>151</v>
      </c>
      <c r="AM216" s="16" t="s">
        <v>25</v>
      </c>
    </row>
    <row r="217" spans="1:39" s="17" customFormat="1" ht="12">
      <c r="A217" s="17" t="s">
        <v>147</v>
      </c>
      <c r="B217" s="17">
        <v>399</v>
      </c>
      <c r="C217" s="17">
        <v>32</v>
      </c>
      <c r="D217" s="17">
        <v>322</v>
      </c>
      <c r="E217" s="17">
        <v>0</v>
      </c>
      <c r="F217" s="17">
        <v>45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 t="s">
        <v>25</v>
      </c>
      <c r="P217" s="17" t="s">
        <v>147</v>
      </c>
      <c r="Q217" s="17">
        <v>0</v>
      </c>
      <c r="R217" s="17">
        <v>19</v>
      </c>
      <c r="S217" s="17">
        <v>79</v>
      </c>
      <c r="T217" s="17">
        <v>162</v>
      </c>
      <c r="U217" s="17">
        <v>120</v>
      </c>
      <c r="V217" s="17">
        <v>16</v>
      </c>
      <c r="W217" s="17">
        <v>3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17.899999999999999</v>
      </c>
      <c r="AG217" s="17">
        <v>22.2</v>
      </c>
      <c r="AH217" s="17">
        <v>139</v>
      </c>
      <c r="AI217" s="17">
        <v>34.840000000000003</v>
      </c>
      <c r="AJ217" s="17">
        <v>18.3</v>
      </c>
      <c r="AK217" s="17">
        <v>4.5999999999999996</v>
      </c>
      <c r="AL217" s="17">
        <v>20.9</v>
      </c>
      <c r="AM217" s="17" t="s">
        <v>25</v>
      </c>
    </row>
    <row r="218" spans="1:39" s="17" customFormat="1" ht="12">
      <c r="A218" s="17" t="s">
        <v>148</v>
      </c>
      <c r="B218" s="17">
        <v>412</v>
      </c>
      <c r="C218" s="17">
        <v>32</v>
      </c>
      <c r="D218" s="17">
        <v>335</v>
      </c>
      <c r="E218" s="17">
        <v>0</v>
      </c>
      <c r="F218" s="17">
        <v>45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 t="s">
        <v>25</v>
      </c>
      <c r="P218" s="17" t="s">
        <v>148</v>
      </c>
      <c r="Q218" s="17">
        <v>0</v>
      </c>
      <c r="R218" s="17">
        <v>19</v>
      </c>
      <c r="S218" s="17">
        <v>80</v>
      </c>
      <c r="T218" s="17">
        <v>171</v>
      </c>
      <c r="U218" s="17">
        <v>123</v>
      </c>
      <c r="V218" s="17">
        <v>16</v>
      </c>
      <c r="W218" s="17">
        <v>3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17.899999999999999</v>
      </c>
      <c r="AG218" s="17">
        <v>22.2</v>
      </c>
      <c r="AH218" s="17">
        <v>142</v>
      </c>
      <c r="AI218" s="17">
        <v>34.47</v>
      </c>
      <c r="AJ218" s="17">
        <v>18.3</v>
      </c>
      <c r="AK218" s="17">
        <v>4.5</v>
      </c>
      <c r="AL218" s="17">
        <v>20.5</v>
      </c>
      <c r="AM218" s="17" t="s">
        <v>25</v>
      </c>
    </row>
    <row r="219" spans="1:39" s="17" customFormat="1" ht="12">
      <c r="A219" s="17" t="s">
        <v>149</v>
      </c>
      <c r="B219" s="17">
        <v>412</v>
      </c>
      <c r="C219" s="17">
        <v>32</v>
      </c>
      <c r="D219" s="17">
        <v>335</v>
      </c>
      <c r="E219" s="17">
        <v>0</v>
      </c>
      <c r="F219" s="17">
        <v>45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 t="s">
        <v>25</v>
      </c>
      <c r="P219" s="17" t="s">
        <v>149</v>
      </c>
      <c r="Q219" s="17">
        <v>0</v>
      </c>
      <c r="R219" s="17">
        <v>19</v>
      </c>
      <c r="S219" s="17">
        <v>80</v>
      </c>
      <c r="T219" s="17">
        <v>171</v>
      </c>
      <c r="U219" s="17">
        <v>123</v>
      </c>
      <c r="V219" s="17">
        <v>16</v>
      </c>
      <c r="W219" s="17">
        <v>3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17.899999999999999</v>
      </c>
      <c r="AG219" s="17">
        <v>22.2</v>
      </c>
      <c r="AH219" s="17">
        <v>142</v>
      </c>
      <c r="AI219" s="17">
        <v>34.47</v>
      </c>
      <c r="AJ219" s="17">
        <v>18.3</v>
      </c>
      <c r="AK219" s="17">
        <v>4.5</v>
      </c>
      <c r="AL219" s="17">
        <v>20.5</v>
      </c>
      <c r="AM219" s="17" t="s">
        <v>25</v>
      </c>
    </row>
    <row r="220" spans="1:39" s="17" customFormat="1" ht="12">
      <c r="A220" s="17" t="s">
        <v>150</v>
      </c>
      <c r="B220" s="17">
        <v>424</v>
      </c>
      <c r="C220" s="17">
        <v>32</v>
      </c>
      <c r="D220" s="17">
        <v>345</v>
      </c>
      <c r="E220" s="17">
        <v>0</v>
      </c>
      <c r="F220" s="17">
        <v>47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 t="s">
        <v>25</v>
      </c>
      <c r="P220" s="17" t="s">
        <v>150</v>
      </c>
      <c r="Q220" s="17">
        <v>0</v>
      </c>
      <c r="R220" s="17">
        <v>19</v>
      </c>
      <c r="S220" s="17">
        <v>83</v>
      </c>
      <c r="T220" s="17">
        <v>175</v>
      </c>
      <c r="U220" s="17">
        <v>126</v>
      </c>
      <c r="V220" s="17">
        <v>17</v>
      </c>
      <c r="W220" s="17">
        <v>4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18</v>
      </c>
      <c r="AG220" s="17">
        <v>22.3</v>
      </c>
      <c r="AH220" s="17">
        <v>147</v>
      </c>
      <c r="AI220" s="17">
        <v>34.67</v>
      </c>
      <c r="AJ220" s="17">
        <v>18.3</v>
      </c>
      <c r="AK220" s="17">
        <v>4.5999999999999996</v>
      </c>
      <c r="AL220" s="17">
        <v>20.8</v>
      </c>
      <c r="AM220" s="17" t="s">
        <v>25</v>
      </c>
    </row>
    <row r="223" spans="1:39" s="15" customFormat="1">
      <c r="A223" s="15" t="s">
        <v>170</v>
      </c>
    </row>
    <row r="225" spans="1:39" s="13" customFormat="1" ht="12">
      <c r="A225" s="13" t="s">
        <v>16</v>
      </c>
      <c r="B225" s="13" t="s">
        <v>17</v>
      </c>
      <c r="C225" s="13" t="s">
        <v>18</v>
      </c>
      <c r="D225" s="13" t="s">
        <v>18</v>
      </c>
      <c r="E225" s="13" t="s">
        <v>18</v>
      </c>
      <c r="F225" s="13" t="s">
        <v>18</v>
      </c>
      <c r="G225" s="13" t="s">
        <v>18</v>
      </c>
      <c r="H225" s="13" t="s">
        <v>18</v>
      </c>
      <c r="I225" s="13" t="s">
        <v>18</v>
      </c>
      <c r="J225" s="13" t="s">
        <v>18</v>
      </c>
      <c r="K225" s="13" t="s">
        <v>18</v>
      </c>
      <c r="L225" s="13" t="s">
        <v>18</v>
      </c>
      <c r="M225" s="13" t="s">
        <v>18</v>
      </c>
      <c r="N225" s="13" t="s">
        <v>18</v>
      </c>
      <c r="O225" s="13" t="s">
        <v>19</v>
      </c>
      <c r="P225" s="13" t="s">
        <v>16</v>
      </c>
      <c r="Q225" s="13" t="s">
        <v>20</v>
      </c>
      <c r="R225" s="13" t="s">
        <v>20</v>
      </c>
      <c r="S225" s="13" t="s">
        <v>20</v>
      </c>
      <c r="T225" s="13" t="s">
        <v>20</v>
      </c>
      <c r="U225" s="13" t="s">
        <v>20</v>
      </c>
      <c r="V225" s="13" t="s">
        <v>20</v>
      </c>
      <c r="W225" s="13" t="s">
        <v>20</v>
      </c>
      <c r="X225" s="13" t="s">
        <v>20</v>
      </c>
      <c r="Y225" s="13" t="s">
        <v>20</v>
      </c>
      <c r="Z225" s="13" t="s">
        <v>20</v>
      </c>
      <c r="AA225" s="13" t="s">
        <v>20</v>
      </c>
      <c r="AB225" s="13" t="s">
        <v>20</v>
      </c>
      <c r="AC225" s="13" t="s">
        <v>20</v>
      </c>
      <c r="AD225" s="13" t="s">
        <v>20</v>
      </c>
      <c r="AE225" s="13" t="s">
        <v>20</v>
      </c>
      <c r="AF225" s="13" t="s">
        <v>21</v>
      </c>
      <c r="AG225" s="13" t="s">
        <v>22</v>
      </c>
      <c r="AH225" s="13" t="s">
        <v>23</v>
      </c>
      <c r="AI225" s="13" t="s">
        <v>24</v>
      </c>
      <c r="AJ225" s="13" t="s">
        <v>179</v>
      </c>
      <c r="AK225" s="13" t="s">
        <v>180</v>
      </c>
      <c r="AL225" s="13" t="s">
        <v>181</v>
      </c>
      <c r="AM225" s="13" t="s">
        <v>19</v>
      </c>
    </row>
    <row r="226" spans="1:39" s="13" customFormat="1" ht="12">
      <c r="A226" s="13" t="s">
        <v>25</v>
      </c>
      <c r="B226" s="13" t="s">
        <v>25</v>
      </c>
      <c r="C226" s="13" t="s">
        <v>26</v>
      </c>
      <c r="D226" s="13" t="s">
        <v>27</v>
      </c>
      <c r="E226" s="13" t="s">
        <v>28</v>
      </c>
      <c r="F226" s="13" t="s">
        <v>29</v>
      </c>
      <c r="G226" s="13" t="s">
        <v>30</v>
      </c>
      <c r="H226" s="13" t="s">
        <v>31</v>
      </c>
      <c r="I226" s="13" t="s">
        <v>32</v>
      </c>
      <c r="J226" s="13" t="s">
        <v>33</v>
      </c>
      <c r="K226" s="13" t="s">
        <v>34</v>
      </c>
      <c r="L226" s="13" t="s">
        <v>35</v>
      </c>
      <c r="M226" s="13" t="s">
        <v>163</v>
      </c>
      <c r="N226" s="13" t="s">
        <v>164</v>
      </c>
      <c r="O226" s="13" t="s">
        <v>25</v>
      </c>
      <c r="P226" s="13" t="s">
        <v>25</v>
      </c>
      <c r="Q226" s="13" t="s">
        <v>36</v>
      </c>
      <c r="R226" s="13" t="s">
        <v>30</v>
      </c>
      <c r="S226" s="13" t="s">
        <v>35</v>
      </c>
      <c r="T226" s="13" t="s">
        <v>37</v>
      </c>
      <c r="U226" s="13" t="s">
        <v>38</v>
      </c>
      <c r="V226" s="13" t="s">
        <v>39</v>
      </c>
      <c r="W226" s="13" t="s">
        <v>40</v>
      </c>
      <c r="X226" s="13" t="s">
        <v>41</v>
      </c>
      <c r="Y226" s="13" t="s">
        <v>42</v>
      </c>
      <c r="Z226" s="13" t="s">
        <v>43</v>
      </c>
      <c r="AA226" s="13" t="s">
        <v>44</v>
      </c>
      <c r="AB226" s="13" t="s">
        <v>45</v>
      </c>
      <c r="AC226" s="13" t="s">
        <v>46</v>
      </c>
      <c r="AD226" s="13" t="s">
        <v>47</v>
      </c>
      <c r="AE226" s="13" t="s">
        <v>48</v>
      </c>
      <c r="AF226" s="13" t="s">
        <v>25</v>
      </c>
      <c r="AG226" s="13" t="s">
        <v>49</v>
      </c>
      <c r="AH226" s="13" t="s">
        <v>38</v>
      </c>
      <c r="AI226" s="13" t="s">
        <v>38</v>
      </c>
      <c r="AJ226" s="13" t="s">
        <v>25</v>
      </c>
      <c r="AK226" s="13" t="s">
        <v>25</v>
      </c>
      <c r="AL226" s="13" t="s">
        <v>25</v>
      </c>
      <c r="AM226" s="13" t="s">
        <v>25</v>
      </c>
    </row>
    <row r="227" spans="1:39" s="13" customFormat="1" ht="12">
      <c r="A227" s="13" t="s">
        <v>25</v>
      </c>
      <c r="B227" s="13" t="s">
        <v>25</v>
      </c>
      <c r="C227" s="13" t="s">
        <v>25</v>
      </c>
      <c r="D227" s="13" t="s">
        <v>25</v>
      </c>
      <c r="E227" s="13" t="s">
        <v>25</v>
      </c>
      <c r="F227" s="13" t="s">
        <v>25</v>
      </c>
      <c r="G227" s="13" t="s">
        <v>25</v>
      </c>
      <c r="H227" s="13" t="s">
        <v>25</v>
      </c>
      <c r="I227" s="13" t="s">
        <v>25</v>
      </c>
      <c r="J227" s="13" t="s">
        <v>25</v>
      </c>
      <c r="K227" s="13" t="s">
        <v>25</v>
      </c>
      <c r="L227" s="13" t="s">
        <v>25</v>
      </c>
      <c r="M227" s="13" t="s">
        <v>25</v>
      </c>
      <c r="N227" s="13" t="s">
        <v>25</v>
      </c>
      <c r="O227" s="13" t="s">
        <v>25</v>
      </c>
      <c r="P227" s="13" t="s">
        <v>25</v>
      </c>
      <c r="Q227" s="13" t="s">
        <v>30</v>
      </c>
      <c r="R227" s="13" t="s">
        <v>35</v>
      </c>
      <c r="S227" s="13" t="s">
        <v>37</v>
      </c>
      <c r="T227" s="13" t="s">
        <v>38</v>
      </c>
      <c r="U227" s="13" t="s">
        <v>39</v>
      </c>
      <c r="V227" s="13" t="s">
        <v>40</v>
      </c>
      <c r="W227" s="13" t="s">
        <v>41</v>
      </c>
      <c r="X227" s="13" t="s">
        <v>42</v>
      </c>
      <c r="Y227" s="13" t="s">
        <v>43</v>
      </c>
      <c r="Z227" s="13" t="s">
        <v>44</v>
      </c>
      <c r="AA227" s="13" t="s">
        <v>45</v>
      </c>
      <c r="AB227" s="13" t="s">
        <v>46</v>
      </c>
      <c r="AC227" s="13" t="s">
        <v>47</v>
      </c>
      <c r="AD227" s="13" t="s">
        <v>48</v>
      </c>
      <c r="AE227" s="13" t="s">
        <v>50</v>
      </c>
      <c r="AF227" s="13" t="s">
        <v>25</v>
      </c>
      <c r="AG227" s="13" t="s">
        <v>25</v>
      </c>
      <c r="AH227" s="13" t="s">
        <v>25</v>
      </c>
      <c r="AI227" s="13" t="s">
        <v>25</v>
      </c>
      <c r="AJ227" s="13" t="s">
        <v>25</v>
      </c>
      <c r="AK227" s="13" t="s">
        <v>25</v>
      </c>
      <c r="AL227" s="13" t="s">
        <v>25</v>
      </c>
      <c r="AM227" s="13" t="s">
        <v>25</v>
      </c>
    </row>
    <row r="228" spans="1:39" s="16" customFormat="1" ht="11.4">
      <c r="A228" s="16" t="s">
        <v>51</v>
      </c>
      <c r="B228" s="18">
        <v>0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 t="s">
        <v>25</v>
      </c>
      <c r="P228" s="18" t="s">
        <v>51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 t="s">
        <v>151</v>
      </c>
      <c r="AG228" s="18" t="s">
        <v>151</v>
      </c>
      <c r="AH228" s="18">
        <v>0</v>
      </c>
      <c r="AI228" s="18">
        <v>0</v>
      </c>
      <c r="AJ228" s="18" t="s">
        <v>151</v>
      </c>
      <c r="AK228" s="18" t="s">
        <v>151</v>
      </c>
      <c r="AL228" s="18" t="s">
        <v>151</v>
      </c>
      <c r="AM228" s="16" t="s">
        <v>25</v>
      </c>
    </row>
    <row r="229" spans="1:39" s="16" customFormat="1" ht="11.4">
      <c r="A229" s="16" t="s">
        <v>52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 t="s">
        <v>25</v>
      </c>
      <c r="P229" s="18" t="s">
        <v>52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 t="s">
        <v>151</v>
      </c>
      <c r="AG229" s="18" t="s">
        <v>151</v>
      </c>
      <c r="AH229" s="18">
        <v>0</v>
      </c>
      <c r="AI229" s="18">
        <v>0</v>
      </c>
      <c r="AJ229" s="18" t="s">
        <v>151</v>
      </c>
      <c r="AK229" s="18" t="s">
        <v>151</v>
      </c>
      <c r="AL229" s="18" t="s">
        <v>151</v>
      </c>
      <c r="AM229" s="16" t="s">
        <v>25</v>
      </c>
    </row>
    <row r="230" spans="1:39" s="16" customFormat="1" ht="11.4">
      <c r="A230" s="16" t="s">
        <v>53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 t="s">
        <v>25</v>
      </c>
      <c r="P230" s="18" t="s">
        <v>53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 t="s">
        <v>151</v>
      </c>
      <c r="AG230" s="18" t="s">
        <v>151</v>
      </c>
      <c r="AH230" s="18">
        <v>0</v>
      </c>
      <c r="AI230" s="18">
        <v>0</v>
      </c>
      <c r="AJ230" s="18" t="s">
        <v>151</v>
      </c>
      <c r="AK230" s="18" t="s">
        <v>151</v>
      </c>
      <c r="AL230" s="18" t="s">
        <v>151</v>
      </c>
      <c r="AM230" s="16" t="s">
        <v>25</v>
      </c>
    </row>
    <row r="231" spans="1:39" s="16" customFormat="1" ht="11.4">
      <c r="A231" s="16" t="s">
        <v>54</v>
      </c>
      <c r="B231" s="18">
        <v>0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 t="s">
        <v>25</v>
      </c>
      <c r="P231" s="18" t="s">
        <v>54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 t="s">
        <v>151</v>
      </c>
      <c r="AG231" s="18" t="s">
        <v>151</v>
      </c>
      <c r="AH231" s="18">
        <v>0</v>
      </c>
      <c r="AI231" s="18">
        <v>0</v>
      </c>
      <c r="AJ231" s="18" t="s">
        <v>151</v>
      </c>
      <c r="AK231" s="18" t="s">
        <v>151</v>
      </c>
      <c r="AL231" s="18" t="s">
        <v>151</v>
      </c>
      <c r="AM231" s="16" t="s">
        <v>25</v>
      </c>
    </row>
    <row r="232" spans="1:39" s="16" customFormat="1" ht="11.4">
      <c r="A232" s="16" t="s">
        <v>55</v>
      </c>
      <c r="B232" s="18">
        <v>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 t="s">
        <v>25</v>
      </c>
      <c r="P232" s="18" t="s">
        <v>55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 t="s">
        <v>151</v>
      </c>
      <c r="AG232" s="18" t="s">
        <v>151</v>
      </c>
      <c r="AH232" s="18">
        <v>0</v>
      </c>
      <c r="AI232" s="18">
        <v>0</v>
      </c>
      <c r="AJ232" s="18" t="s">
        <v>151</v>
      </c>
      <c r="AK232" s="18" t="s">
        <v>151</v>
      </c>
      <c r="AL232" s="18" t="s">
        <v>151</v>
      </c>
      <c r="AM232" s="16" t="s">
        <v>25</v>
      </c>
    </row>
    <row r="233" spans="1:39" s="16" customFormat="1" ht="11.4">
      <c r="A233" s="16" t="s">
        <v>56</v>
      </c>
      <c r="B233" s="18">
        <v>0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 t="s">
        <v>25</v>
      </c>
      <c r="P233" s="18" t="s">
        <v>56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 t="s">
        <v>151</v>
      </c>
      <c r="AG233" s="18" t="s">
        <v>151</v>
      </c>
      <c r="AH233" s="18">
        <v>0</v>
      </c>
      <c r="AI233" s="18">
        <v>0</v>
      </c>
      <c r="AJ233" s="18" t="s">
        <v>151</v>
      </c>
      <c r="AK233" s="18" t="s">
        <v>151</v>
      </c>
      <c r="AL233" s="18" t="s">
        <v>151</v>
      </c>
      <c r="AM233" s="16" t="s">
        <v>25</v>
      </c>
    </row>
    <row r="234" spans="1:39" s="16" customFormat="1" ht="11.4">
      <c r="A234" s="16" t="s">
        <v>57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 t="s">
        <v>25</v>
      </c>
      <c r="P234" s="18" t="s">
        <v>57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 t="s">
        <v>151</v>
      </c>
      <c r="AG234" s="18" t="s">
        <v>151</v>
      </c>
      <c r="AH234" s="18">
        <v>0</v>
      </c>
      <c r="AI234" s="18">
        <v>0</v>
      </c>
      <c r="AJ234" s="18" t="s">
        <v>151</v>
      </c>
      <c r="AK234" s="18" t="s">
        <v>151</v>
      </c>
      <c r="AL234" s="18" t="s">
        <v>151</v>
      </c>
      <c r="AM234" s="16" t="s">
        <v>25</v>
      </c>
    </row>
    <row r="235" spans="1:39" s="16" customFormat="1" ht="11.4">
      <c r="A235" s="16" t="s">
        <v>58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 t="s">
        <v>25</v>
      </c>
      <c r="P235" s="18" t="s">
        <v>58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 t="s">
        <v>151</v>
      </c>
      <c r="AG235" s="18" t="s">
        <v>151</v>
      </c>
      <c r="AH235" s="18">
        <v>0</v>
      </c>
      <c r="AI235" s="18">
        <v>0</v>
      </c>
      <c r="AJ235" s="18" t="s">
        <v>151</v>
      </c>
      <c r="AK235" s="18" t="s">
        <v>151</v>
      </c>
      <c r="AL235" s="18" t="s">
        <v>151</v>
      </c>
      <c r="AM235" s="16" t="s">
        <v>25</v>
      </c>
    </row>
    <row r="236" spans="1:39" s="16" customFormat="1" ht="11.4">
      <c r="A236" s="16" t="s">
        <v>59</v>
      </c>
      <c r="B236" s="18">
        <v>0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 t="s">
        <v>25</v>
      </c>
      <c r="P236" s="18" t="s">
        <v>59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 t="s">
        <v>151</v>
      </c>
      <c r="AG236" s="18" t="s">
        <v>151</v>
      </c>
      <c r="AH236" s="18">
        <v>0</v>
      </c>
      <c r="AI236" s="18">
        <v>0</v>
      </c>
      <c r="AJ236" s="18" t="s">
        <v>151</v>
      </c>
      <c r="AK236" s="18" t="s">
        <v>151</v>
      </c>
      <c r="AL236" s="18" t="s">
        <v>151</v>
      </c>
      <c r="AM236" s="16" t="s">
        <v>25</v>
      </c>
    </row>
    <row r="237" spans="1:39" s="16" customFormat="1" ht="11.4">
      <c r="A237" s="16" t="s">
        <v>60</v>
      </c>
      <c r="B237" s="18">
        <v>0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 t="s">
        <v>25</v>
      </c>
      <c r="P237" s="18" t="s">
        <v>60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 t="s">
        <v>151</v>
      </c>
      <c r="AG237" s="18" t="s">
        <v>151</v>
      </c>
      <c r="AH237" s="18">
        <v>0</v>
      </c>
      <c r="AI237" s="18">
        <v>0</v>
      </c>
      <c r="AJ237" s="18" t="s">
        <v>151</v>
      </c>
      <c r="AK237" s="18" t="s">
        <v>151</v>
      </c>
      <c r="AL237" s="18" t="s">
        <v>151</v>
      </c>
      <c r="AM237" s="16" t="s">
        <v>25</v>
      </c>
    </row>
    <row r="238" spans="1:39" s="16" customFormat="1" ht="11.4">
      <c r="A238" s="16" t="s">
        <v>61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 t="s">
        <v>25</v>
      </c>
      <c r="P238" s="18" t="s">
        <v>61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 t="s">
        <v>151</v>
      </c>
      <c r="AG238" s="18" t="s">
        <v>151</v>
      </c>
      <c r="AH238" s="18">
        <v>0</v>
      </c>
      <c r="AI238" s="18">
        <v>0</v>
      </c>
      <c r="AJ238" s="18" t="s">
        <v>151</v>
      </c>
      <c r="AK238" s="18" t="s">
        <v>151</v>
      </c>
      <c r="AL238" s="18" t="s">
        <v>151</v>
      </c>
      <c r="AM238" s="16" t="s">
        <v>25</v>
      </c>
    </row>
    <row r="239" spans="1:39" s="16" customFormat="1" ht="11.4">
      <c r="A239" s="16" t="s">
        <v>62</v>
      </c>
      <c r="B239" s="18">
        <v>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 t="s">
        <v>25</v>
      </c>
      <c r="P239" s="18" t="s">
        <v>62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 t="s">
        <v>151</v>
      </c>
      <c r="AG239" s="18" t="s">
        <v>151</v>
      </c>
      <c r="AH239" s="18">
        <v>0</v>
      </c>
      <c r="AI239" s="18">
        <v>0</v>
      </c>
      <c r="AJ239" s="18" t="s">
        <v>151</v>
      </c>
      <c r="AK239" s="18" t="s">
        <v>151</v>
      </c>
      <c r="AL239" s="18" t="s">
        <v>151</v>
      </c>
      <c r="AM239" s="16" t="s">
        <v>25</v>
      </c>
    </row>
    <row r="240" spans="1:39" s="16" customFormat="1" ht="11.4">
      <c r="A240" s="16" t="s">
        <v>63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 t="s">
        <v>25</v>
      </c>
      <c r="P240" s="18" t="s">
        <v>63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 t="s">
        <v>151</v>
      </c>
      <c r="AG240" s="18" t="s">
        <v>151</v>
      </c>
      <c r="AH240" s="18">
        <v>0</v>
      </c>
      <c r="AI240" s="18">
        <v>0</v>
      </c>
      <c r="AJ240" s="18" t="s">
        <v>151</v>
      </c>
      <c r="AK240" s="18" t="s">
        <v>151</v>
      </c>
      <c r="AL240" s="18" t="s">
        <v>151</v>
      </c>
      <c r="AM240" s="16" t="s">
        <v>25</v>
      </c>
    </row>
    <row r="241" spans="1:39" s="16" customFormat="1" ht="11.4">
      <c r="A241" s="16" t="s">
        <v>64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 t="s">
        <v>25</v>
      </c>
      <c r="P241" s="18" t="s">
        <v>64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 t="s">
        <v>151</v>
      </c>
      <c r="AG241" s="18" t="s">
        <v>151</v>
      </c>
      <c r="AH241" s="18">
        <v>0</v>
      </c>
      <c r="AI241" s="18">
        <v>0</v>
      </c>
      <c r="AJ241" s="18" t="s">
        <v>151</v>
      </c>
      <c r="AK241" s="18" t="s">
        <v>151</v>
      </c>
      <c r="AL241" s="18" t="s">
        <v>151</v>
      </c>
      <c r="AM241" s="16" t="s">
        <v>25</v>
      </c>
    </row>
    <row r="242" spans="1:39" s="16" customFormat="1" ht="11.4">
      <c r="A242" s="16" t="s">
        <v>65</v>
      </c>
      <c r="B242" s="18">
        <v>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 t="s">
        <v>25</v>
      </c>
      <c r="P242" s="18" t="s">
        <v>65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 t="s">
        <v>151</v>
      </c>
      <c r="AG242" s="18" t="s">
        <v>151</v>
      </c>
      <c r="AH242" s="18">
        <v>0</v>
      </c>
      <c r="AI242" s="18">
        <v>0</v>
      </c>
      <c r="AJ242" s="18" t="s">
        <v>151</v>
      </c>
      <c r="AK242" s="18" t="s">
        <v>151</v>
      </c>
      <c r="AL242" s="18" t="s">
        <v>151</v>
      </c>
      <c r="AM242" s="16" t="s">
        <v>25</v>
      </c>
    </row>
    <row r="243" spans="1:39" s="16" customFormat="1" ht="11.4">
      <c r="A243" s="16" t="s">
        <v>66</v>
      </c>
      <c r="B243" s="18">
        <v>0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 t="s">
        <v>25</v>
      </c>
      <c r="P243" s="18" t="s">
        <v>66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 t="s">
        <v>151</v>
      </c>
      <c r="AG243" s="18" t="s">
        <v>151</v>
      </c>
      <c r="AH243" s="18">
        <v>0</v>
      </c>
      <c r="AI243" s="18">
        <v>0</v>
      </c>
      <c r="AJ243" s="18" t="s">
        <v>151</v>
      </c>
      <c r="AK243" s="18" t="s">
        <v>151</v>
      </c>
      <c r="AL243" s="18" t="s">
        <v>151</v>
      </c>
      <c r="AM243" s="16" t="s">
        <v>25</v>
      </c>
    </row>
    <row r="244" spans="1:39" s="16" customFormat="1" ht="11.4">
      <c r="A244" s="16" t="s">
        <v>67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 t="s">
        <v>25</v>
      </c>
      <c r="P244" s="18" t="s">
        <v>67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 t="s">
        <v>151</v>
      </c>
      <c r="AG244" s="18" t="s">
        <v>151</v>
      </c>
      <c r="AH244" s="18">
        <v>0</v>
      </c>
      <c r="AI244" s="18">
        <v>0</v>
      </c>
      <c r="AJ244" s="18" t="s">
        <v>151</v>
      </c>
      <c r="AK244" s="18" t="s">
        <v>151</v>
      </c>
      <c r="AL244" s="18" t="s">
        <v>151</v>
      </c>
      <c r="AM244" s="16" t="s">
        <v>25</v>
      </c>
    </row>
    <row r="245" spans="1:39" s="16" customFormat="1" ht="11.4">
      <c r="A245" s="16" t="s">
        <v>68</v>
      </c>
      <c r="B245" s="18">
        <v>0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 t="s">
        <v>25</v>
      </c>
      <c r="P245" s="18" t="s">
        <v>68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 t="s">
        <v>151</v>
      </c>
      <c r="AG245" s="18" t="s">
        <v>151</v>
      </c>
      <c r="AH245" s="18">
        <v>0</v>
      </c>
      <c r="AI245" s="18">
        <v>0</v>
      </c>
      <c r="AJ245" s="18" t="s">
        <v>151</v>
      </c>
      <c r="AK245" s="18" t="s">
        <v>151</v>
      </c>
      <c r="AL245" s="18" t="s">
        <v>151</v>
      </c>
      <c r="AM245" s="16" t="s">
        <v>25</v>
      </c>
    </row>
    <row r="246" spans="1:39" s="16" customFormat="1" ht="11.4">
      <c r="A246" s="16" t="s">
        <v>69</v>
      </c>
      <c r="B246" s="18">
        <v>0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 t="s">
        <v>25</v>
      </c>
      <c r="P246" s="18" t="s">
        <v>69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 t="s">
        <v>151</v>
      </c>
      <c r="AG246" s="18" t="s">
        <v>151</v>
      </c>
      <c r="AH246" s="18">
        <v>0</v>
      </c>
      <c r="AI246" s="18">
        <v>0</v>
      </c>
      <c r="AJ246" s="18" t="s">
        <v>151</v>
      </c>
      <c r="AK246" s="18" t="s">
        <v>151</v>
      </c>
      <c r="AL246" s="18" t="s">
        <v>151</v>
      </c>
      <c r="AM246" s="16" t="s">
        <v>25</v>
      </c>
    </row>
    <row r="247" spans="1:39" s="16" customFormat="1" ht="11.4">
      <c r="A247" s="16" t="s">
        <v>70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 t="s">
        <v>25</v>
      </c>
      <c r="P247" s="18" t="s">
        <v>70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 t="s">
        <v>151</v>
      </c>
      <c r="AG247" s="18" t="s">
        <v>151</v>
      </c>
      <c r="AH247" s="18">
        <v>0</v>
      </c>
      <c r="AI247" s="18">
        <v>0</v>
      </c>
      <c r="AJ247" s="18" t="s">
        <v>151</v>
      </c>
      <c r="AK247" s="18" t="s">
        <v>151</v>
      </c>
      <c r="AL247" s="18" t="s">
        <v>151</v>
      </c>
      <c r="AM247" s="16" t="s">
        <v>25</v>
      </c>
    </row>
    <row r="248" spans="1:39" s="16" customFormat="1" ht="11.4">
      <c r="A248" s="16" t="s">
        <v>71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 t="s">
        <v>25</v>
      </c>
      <c r="P248" s="18" t="s">
        <v>71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 t="s">
        <v>151</v>
      </c>
      <c r="AG248" s="18" t="s">
        <v>151</v>
      </c>
      <c r="AH248" s="18">
        <v>0</v>
      </c>
      <c r="AI248" s="18">
        <v>0</v>
      </c>
      <c r="AJ248" s="18" t="s">
        <v>151</v>
      </c>
      <c r="AK248" s="18" t="s">
        <v>151</v>
      </c>
      <c r="AL248" s="18" t="s">
        <v>151</v>
      </c>
      <c r="AM248" s="16" t="s">
        <v>25</v>
      </c>
    </row>
    <row r="249" spans="1:39" s="16" customFormat="1" ht="11.4">
      <c r="A249" s="16" t="s">
        <v>72</v>
      </c>
      <c r="B249" s="18">
        <v>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 t="s">
        <v>25</v>
      </c>
      <c r="P249" s="18" t="s">
        <v>72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 t="s">
        <v>151</v>
      </c>
      <c r="AG249" s="18" t="s">
        <v>151</v>
      </c>
      <c r="AH249" s="18">
        <v>0</v>
      </c>
      <c r="AI249" s="18">
        <v>0</v>
      </c>
      <c r="AJ249" s="18" t="s">
        <v>151</v>
      </c>
      <c r="AK249" s="18" t="s">
        <v>151</v>
      </c>
      <c r="AL249" s="18" t="s">
        <v>151</v>
      </c>
      <c r="AM249" s="16" t="s">
        <v>25</v>
      </c>
    </row>
    <row r="250" spans="1:39" s="16" customFormat="1" ht="11.4">
      <c r="A250" s="16" t="s">
        <v>73</v>
      </c>
      <c r="B250" s="18">
        <v>0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 t="s">
        <v>25</v>
      </c>
      <c r="P250" s="18" t="s">
        <v>73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 t="s">
        <v>151</v>
      </c>
      <c r="AG250" s="18" t="s">
        <v>151</v>
      </c>
      <c r="AH250" s="18">
        <v>0</v>
      </c>
      <c r="AI250" s="18">
        <v>0</v>
      </c>
      <c r="AJ250" s="18" t="s">
        <v>151</v>
      </c>
      <c r="AK250" s="18" t="s">
        <v>151</v>
      </c>
      <c r="AL250" s="18" t="s">
        <v>151</v>
      </c>
      <c r="AM250" s="16" t="s">
        <v>25</v>
      </c>
    </row>
    <row r="251" spans="1:39" s="16" customFormat="1" ht="11.4">
      <c r="A251" s="16" t="s">
        <v>74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 t="s">
        <v>25</v>
      </c>
      <c r="P251" s="18" t="s">
        <v>74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 t="s">
        <v>151</v>
      </c>
      <c r="AG251" s="18" t="s">
        <v>151</v>
      </c>
      <c r="AH251" s="18">
        <v>0</v>
      </c>
      <c r="AI251" s="18">
        <v>0</v>
      </c>
      <c r="AJ251" s="18" t="s">
        <v>151</v>
      </c>
      <c r="AK251" s="18" t="s">
        <v>151</v>
      </c>
      <c r="AL251" s="18" t="s">
        <v>151</v>
      </c>
      <c r="AM251" s="16" t="s">
        <v>25</v>
      </c>
    </row>
    <row r="252" spans="1:39" s="16" customFormat="1" ht="11.4">
      <c r="A252" s="16" t="s">
        <v>75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 t="s">
        <v>25</v>
      </c>
      <c r="P252" s="18" t="s">
        <v>75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 t="s">
        <v>151</v>
      </c>
      <c r="AG252" s="18" t="s">
        <v>151</v>
      </c>
      <c r="AH252" s="18">
        <v>0</v>
      </c>
      <c r="AI252" s="18">
        <v>0</v>
      </c>
      <c r="AJ252" s="18" t="s">
        <v>151</v>
      </c>
      <c r="AK252" s="18" t="s">
        <v>151</v>
      </c>
      <c r="AL252" s="18" t="s">
        <v>151</v>
      </c>
      <c r="AM252" s="16" t="s">
        <v>25</v>
      </c>
    </row>
    <row r="253" spans="1:39" s="16" customFormat="1" ht="11.4">
      <c r="A253" s="16" t="s">
        <v>76</v>
      </c>
      <c r="B253" s="18">
        <v>0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 t="s">
        <v>25</v>
      </c>
      <c r="P253" s="18" t="s">
        <v>76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 t="s">
        <v>151</v>
      </c>
      <c r="AG253" s="18" t="s">
        <v>151</v>
      </c>
      <c r="AH253" s="18">
        <v>0</v>
      </c>
      <c r="AI253" s="18">
        <v>0</v>
      </c>
      <c r="AJ253" s="18" t="s">
        <v>151</v>
      </c>
      <c r="AK253" s="18" t="s">
        <v>151</v>
      </c>
      <c r="AL253" s="18" t="s">
        <v>151</v>
      </c>
      <c r="AM253" s="16" t="s">
        <v>25</v>
      </c>
    </row>
    <row r="254" spans="1:39" s="16" customFormat="1" ht="11.4">
      <c r="A254" s="16" t="s">
        <v>77</v>
      </c>
      <c r="B254" s="18">
        <v>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 t="s">
        <v>25</v>
      </c>
      <c r="P254" s="18" t="s">
        <v>77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 t="s">
        <v>151</v>
      </c>
      <c r="AG254" s="18" t="s">
        <v>151</v>
      </c>
      <c r="AH254" s="18">
        <v>0</v>
      </c>
      <c r="AI254" s="18">
        <v>0</v>
      </c>
      <c r="AJ254" s="18" t="s">
        <v>151</v>
      </c>
      <c r="AK254" s="18" t="s">
        <v>151</v>
      </c>
      <c r="AL254" s="18" t="s">
        <v>151</v>
      </c>
      <c r="AM254" s="16" t="s">
        <v>25</v>
      </c>
    </row>
    <row r="255" spans="1:39" s="16" customFormat="1" ht="11.4">
      <c r="A255" s="16" t="s">
        <v>78</v>
      </c>
      <c r="B255" s="18">
        <v>2</v>
      </c>
      <c r="C255" s="18">
        <v>0</v>
      </c>
      <c r="D255" s="18">
        <v>2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 t="s">
        <v>25</v>
      </c>
      <c r="P255" s="18" t="s">
        <v>78</v>
      </c>
      <c r="Q255" s="18">
        <v>0</v>
      </c>
      <c r="R255" s="18">
        <v>0</v>
      </c>
      <c r="S255" s="18">
        <v>0</v>
      </c>
      <c r="T255" s="18">
        <v>0</v>
      </c>
      <c r="U255" s="18">
        <v>2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21.9</v>
      </c>
      <c r="AG255" s="18" t="s">
        <v>151</v>
      </c>
      <c r="AH255" s="18">
        <v>2</v>
      </c>
      <c r="AI255" s="18">
        <v>100</v>
      </c>
      <c r="AJ255" s="18" t="s">
        <v>151</v>
      </c>
      <c r="AK255" s="18">
        <v>0.1</v>
      </c>
      <c r="AL255" s="18">
        <v>0</v>
      </c>
      <c r="AM255" s="16" t="s">
        <v>25</v>
      </c>
    </row>
    <row r="256" spans="1:39" s="16" customFormat="1" ht="11.4">
      <c r="A256" s="16" t="s">
        <v>79</v>
      </c>
      <c r="B256" s="18">
        <v>12</v>
      </c>
      <c r="C256" s="18">
        <v>1</v>
      </c>
      <c r="D256" s="18">
        <v>10</v>
      </c>
      <c r="E256" s="18">
        <v>0</v>
      </c>
      <c r="F256" s="18">
        <v>0</v>
      </c>
      <c r="G256" s="18">
        <v>1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 t="s">
        <v>25</v>
      </c>
      <c r="P256" s="18" t="s">
        <v>79</v>
      </c>
      <c r="Q256" s="18">
        <v>0</v>
      </c>
      <c r="R256" s="18">
        <v>0</v>
      </c>
      <c r="S256" s="18">
        <v>1</v>
      </c>
      <c r="T256" s="18">
        <v>4</v>
      </c>
      <c r="U256" s="18">
        <v>5</v>
      </c>
      <c r="V256" s="18">
        <v>1</v>
      </c>
      <c r="W256" s="18">
        <v>1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21.2</v>
      </c>
      <c r="AG256" s="18">
        <v>26.1</v>
      </c>
      <c r="AH256" s="18">
        <v>7</v>
      </c>
      <c r="AI256" s="18">
        <v>58.33</v>
      </c>
      <c r="AJ256" s="18">
        <v>21</v>
      </c>
      <c r="AK256" s="18">
        <v>4.9000000000000004</v>
      </c>
      <c r="AL256" s="18">
        <v>23.9</v>
      </c>
      <c r="AM256" s="16" t="s">
        <v>25</v>
      </c>
    </row>
    <row r="257" spans="1:39" s="16" customFormat="1" ht="11.4">
      <c r="A257" s="16" t="s">
        <v>80</v>
      </c>
      <c r="B257" s="16">
        <v>12</v>
      </c>
      <c r="C257" s="16">
        <v>2</v>
      </c>
      <c r="D257" s="16">
        <v>9</v>
      </c>
      <c r="E257" s="16">
        <v>0</v>
      </c>
      <c r="F257" s="16">
        <v>1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 t="s">
        <v>25</v>
      </c>
      <c r="P257" s="16" t="s">
        <v>80</v>
      </c>
      <c r="Q257" s="16">
        <v>0</v>
      </c>
      <c r="R257" s="16">
        <v>0</v>
      </c>
      <c r="S257" s="16">
        <v>3</v>
      </c>
      <c r="T257" s="16">
        <v>1</v>
      </c>
      <c r="U257" s="16">
        <v>7</v>
      </c>
      <c r="V257" s="16">
        <v>1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20.399999999999999</v>
      </c>
      <c r="AG257" s="16">
        <v>24.2</v>
      </c>
      <c r="AH257" s="16">
        <v>8</v>
      </c>
      <c r="AI257" s="16">
        <v>66.67</v>
      </c>
      <c r="AJ257" s="16">
        <v>21.8</v>
      </c>
      <c r="AK257" s="16">
        <v>4.5999999999999996</v>
      </c>
      <c r="AL257" s="16">
        <v>20.8</v>
      </c>
      <c r="AM257" s="16" t="s">
        <v>25</v>
      </c>
    </row>
    <row r="258" spans="1:39" s="16" customFormat="1" ht="11.4">
      <c r="A258" s="16" t="s">
        <v>81</v>
      </c>
      <c r="B258" s="16">
        <v>15</v>
      </c>
      <c r="C258" s="16">
        <v>1</v>
      </c>
      <c r="D258" s="16">
        <v>11</v>
      </c>
      <c r="E258" s="16">
        <v>0</v>
      </c>
      <c r="F258" s="16">
        <v>2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25</v>
      </c>
      <c r="P258" s="16" t="s">
        <v>81</v>
      </c>
      <c r="Q258" s="16">
        <v>0</v>
      </c>
      <c r="R258" s="16">
        <v>1</v>
      </c>
      <c r="S258" s="16">
        <v>1</v>
      </c>
      <c r="T258" s="16">
        <v>3</v>
      </c>
      <c r="U258" s="16">
        <v>7</v>
      </c>
      <c r="V258" s="16">
        <v>3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20.3</v>
      </c>
      <c r="AG258" s="16">
        <v>26.4</v>
      </c>
      <c r="AH258" s="16">
        <v>10</v>
      </c>
      <c r="AI258" s="16">
        <v>66.67</v>
      </c>
      <c r="AJ258" s="16">
        <v>21</v>
      </c>
      <c r="AK258" s="16">
        <v>5.4</v>
      </c>
      <c r="AL258" s="16">
        <v>29.1</v>
      </c>
      <c r="AM258" s="16" t="s">
        <v>25</v>
      </c>
    </row>
    <row r="259" spans="1:39" s="16" customFormat="1" ht="11.4">
      <c r="A259" s="16" t="s">
        <v>82</v>
      </c>
      <c r="B259" s="16">
        <v>21</v>
      </c>
      <c r="C259" s="16">
        <v>3</v>
      </c>
      <c r="D259" s="16">
        <v>15</v>
      </c>
      <c r="E259" s="16">
        <v>0</v>
      </c>
      <c r="F259" s="16">
        <v>3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 t="s">
        <v>25</v>
      </c>
      <c r="P259" s="16" t="s">
        <v>82</v>
      </c>
      <c r="Q259" s="16">
        <v>0</v>
      </c>
      <c r="R259" s="16">
        <v>1</v>
      </c>
      <c r="S259" s="16">
        <v>4</v>
      </c>
      <c r="T259" s="16">
        <v>8</v>
      </c>
      <c r="U259" s="16">
        <v>5</v>
      </c>
      <c r="V259" s="16">
        <v>2</v>
      </c>
      <c r="W259" s="16">
        <v>1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18.600000000000001</v>
      </c>
      <c r="AG259" s="16">
        <v>24.4</v>
      </c>
      <c r="AH259" s="16">
        <v>8</v>
      </c>
      <c r="AI259" s="16">
        <v>38.1</v>
      </c>
      <c r="AJ259" s="16">
        <v>19.3</v>
      </c>
      <c r="AK259" s="16">
        <v>5.5</v>
      </c>
      <c r="AL259" s="16">
        <v>29.7</v>
      </c>
      <c r="AM259" s="16" t="s">
        <v>25</v>
      </c>
    </row>
    <row r="260" spans="1:39" s="16" customFormat="1" ht="11.4">
      <c r="A260" s="16" t="s">
        <v>83</v>
      </c>
      <c r="B260" s="16">
        <v>24</v>
      </c>
      <c r="C260" s="16">
        <v>5</v>
      </c>
      <c r="D260" s="16">
        <v>17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 t="s">
        <v>25</v>
      </c>
      <c r="P260" s="16" t="s">
        <v>83</v>
      </c>
      <c r="Q260" s="16">
        <v>0</v>
      </c>
      <c r="R260" s="16">
        <v>2</v>
      </c>
      <c r="S260" s="16">
        <v>6</v>
      </c>
      <c r="T260" s="16">
        <v>11</v>
      </c>
      <c r="U260" s="16">
        <v>4</v>
      </c>
      <c r="V260" s="16">
        <v>1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16.5</v>
      </c>
      <c r="AG260" s="16">
        <v>22.3</v>
      </c>
      <c r="AH260" s="16">
        <v>5</v>
      </c>
      <c r="AI260" s="16">
        <v>20.83</v>
      </c>
      <c r="AJ260" s="16">
        <v>17</v>
      </c>
      <c r="AK260" s="16">
        <v>4.9000000000000004</v>
      </c>
      <c r="AL260" s="16">
        <v>23.9</v>
      </c>
      <c r="AM260" s="16" t="s">
        <v>25</v>
      </c>
    </row>
    <row r="261" spans="1:39" s="16" customFormat="1" ht="11.4">
      <c r="A261" s="16" t="s">
        <v>84</v>
      </c>
      <c r="B261" s="16">
        <v>14</v>
      </c>
      <c r="C261" s="16">
        <v>0</v>
      </c>
      <c r="D261" s="16">
        <v>12</v>
      </c>
      <c r="E261" s="16">
        <v>0</v>
      </c>
      <c r="F261" s="16">
        <v>2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 t="s">
        <v>25</v>
      </c>
      <c r="P261" s="16" t="s">
        <v>84</v>
      </c>
      <c r="Q261" s="16">
        <v>0</v>
      </c>
      <c r="R261" s="16">
        <v>1</v>
      </c>
      <c r="S261" s="16">
        <v>1</v>
      </c>
      <c r="T261" s="16">
        <v>3</v>
      </c>
      <c r="U261" s="16">
        <v>9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19.5</v>
      </c>
      <c r="AG261" s="16">
        <v>22.1</v>
      </c>
      <c r="AH261" s="16">
        <v>9</v>
      </c>
      <c r="AI261" s="16">
        <v>64.290000000000006</v>
      </c>
      <c r="AJ261" s="16">
        <v>21.1</v>
      </c>
      <c r="AK261" s="16">
        <v>3.5</v>
      </c>
      <c r="AL261" s="16">
        <v>12.2</v>
      </c>
      <c r="AM261" s="16" t="s">
        <v>25</v>
      </c>
    </row>
    <row r="262" spans="1:39" s="16" customFormat="1" ht="11.4">
      <c r="A262" s="16" t="s">
        <v>85</v>
      </c>
      <c r="B262" s="16">
        <v>15</v>
      </c>
      <c r="C262" s="16">
        <v>0</v>
      </c>
      <c r="D262" s="16">
        <v>12</v>
      </c>
      <c r="E262" s="16">
        <v>0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 t="s">
        <v>25</v>
      </c>
      <c r="P262" s="16" t="s">
        <v>85</v>
      </c>
      <c r="Q262" s="16">
        <v>0</v>
      </c>
      <c r="R262" s="16">
        <v>0</v>
      </c>
      <c r="S262" s="16">
        <v>2</v>
      </c>
      <c r="T262" s="16">
        <v>9</v>
      </c>
      <c r="U262" s="16">
        <v>4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18.399999999999999</v>
      </c>
      <c r="AG262" s="16">
        <v>21.1</v>
      </c>
      <c r="AH262" s="16">
        <v>4</v>
      </c>
      <c r="AI262" s="16">
        <v>26.67</v>
      </c>
      <c r="AJ262" s="16">
        <v>18.7</v>
      </c>
      <c r="AK262" s="16">
        <v>2.9</v>
      </c>
      <c r="AL262" s="16">
        <v>8.6</v>
      </c>
      <c r="AM262" s="16" t="s">
        <v>25</v>
      </c>
    </row>
    <row r="263" spans="1:39" s="16" customFormat="1" ht="11.4">
      <c r="A263" s="16" t="s">
        <v>86</v>
      </c>
      <c r="B263" s="16">
        <v>21</v>
      </c>
      <c r="C263" s="16">
        <v>0</v>
      </c>
      <c r="D263" s="16">
        <v>12</v>
      </c>
      <c r="E263" s="16">
        <v>0</v>
      </c>
      <c r="F263" s="16">
        <v>9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25</v>
      </c>
      <c r="P263" s="16" t="s">
        <v>86</v>
      </c>
      <c r="Q263" s="16">
        <v>0</v>
      </c>
      <c r="R263" s="16">
        <v>1</v>
      </c>
      <c r="S263" s="16">
        <v>2</v>
      </c>
      <c r="T263" s="16">
        <v>7</v>
      </c>
      <c r="U263" s="16">
        <v>10</v>
      </c>
      <c r="V263" s="16">
        <v>1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19.899999999999999</v>
      </c>
      <c r="AG263" s="16">
        <v>24.2</v>
      </c>
      <c r="AH263" s="16">
        <v>11</v>
      </c>
      <c r="AI263" s="16">
        <v>52.38</v>
      </c>
      <c r="AJ263" s="16">
        <v>20.399999999999999</v>
      </c>
      <c r="AK263" s="16">
        <v>4.4000000000000004</v>
      </c>
      <c r="AL263" s="16">
        <v>19.399999999999999</v>
      </c>
      <c r="AM263" s="16" t="s">
        <v>25</v>
      </c>
    </row>
    <row r="264" spans="1:39" s="16" customFormat="1" ht="11.4">
      <c r="A264" s="16" t="s">
        <v>87</v>
      </c>
      <c r="B264" s="16">
        <v>10</v>
      </c>
      <c r="C264" s="16">
        <v>0</v>
      </c>
      <c r="D264" s="16">
        <v>9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 t="s">
        <v>25</v>
      </c>
      <c r="P264" s="16" t="s">
        <v>87</v>
      </c>
      <c r="Q264" s="16">
        <v>0</v>
      </c>
      <c r="R264" s="16">
        <v>0</v>
      </c>
      <c r="S264" s="16">
        <v>1</v>
      </c>
      <c r="T264" s="16">
        <v>7</v>
      </c>
      <c r="U264" s="16">
        <v>2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18.2</v>
      </c>
      <c r="AG264" s="16" t="s">
        <v>151</v>
      </c>
      <c r="AH264" s="16">
        <v>2</v>
      </c>
      <c r="AI264" s="16">
        <v>20</v>
      </c>
      <c r="AJ264" s="16" t="s">
        <v>151</v>
      </c>
      <c r="AK264" s="16">
        <v>2.2000000000000002</v>
      </c>
      <c r="AL264" s="16">
        <v>5</v>
      </c>
      <c r="AM264" s="16" t="s">
        <v>25</v>
      </c>
    </row>
    <row r="265" spans="1:39" s="16" customFormat="1" ht="11.4">
      <c r="A265" s="16" t="s">
        <v>88</v>
      </c>
      <c r="B265" s="16">
        <v>14</v>
      </c>
      <c r="C265" s="16">
        <v>1</v>
      </c>
      <c r="D265" s="16">
        <v>11</v>
      </c>
      <c r="E265" s="16">
        <v>0</v>
      </c>
      <c r="F265" s="16">
        <v>1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 t="s">
        <v>25</v>
      </c>
      <c r="P265" s="16" t="s">
        <v>88</v>
      </c>
      <c r="Q265" s="16">
        <v>0</v>
      </c>
      <c r="R265" s="16">
        <v>2</v>
      </c>
      <c r="S265" s="16">
        <v>4</v>
      </c>
      <c r="T265" s="16">
        <v>4</v>
      </c>
      <c r="U265" s="16">
        <v>3</v>
      </c>
      <c r="V265" s="16">
        <v>1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16.899999999999999</v>
      </c>
      <c r="AG265" s="16">
        <v>23.9</v>
      </c>
      <c r="AH265" s="16">
        <v>4</v>
      </c>
      <c r="AI265" s="16">
        <v>28.57</v>
      </c>
      <c r="AJ265" s="16">
        <v>17.399999999999999</v>
      </c>
      <c r="AK265" s="16">
        <v>5.8</v>
      </c>
      <c r="AL265" s="16">
        <v>33.6</v>
      </c>
      <c r="AM265" s="16" t="s">
        <v>25</v>
      </c>
    </row>
    <row r="266" spans="1:39" s="16" customFormat="1" ht="11.4">
      <c r="A266" s="16" t="s">
        <v>89</v>
      </c>
      <c r="B266" s="16">
        <v>16</v>
      </c>
      <c r="C266" s="16">
        <v>1</v>
      </c>
      <c r="D266" s="16">
        <v>8</v>
      </c>
      <c r="E266" s="16">
        <v>0</v>
      </c>
      <c r="F266" s="16">
        <v>5</v>
      </c>
      <c r="G266" s="16">
        <v>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 t="s">
        <v>25</v>
      </c>
      <c r="P266" s="16" t="s">
        <v>89</v>
      </c>
      <c r="Q266" s="16">
        <v>0</v>
      </c>
      <c r="R266" s="16">
        <v>0</v>
      </c>
      <c r="S266" s="16">
        <v>3</v>
      </c>
      <c r="T266" s="16">
        <v>7</v>
      </c>
      <c r="U266" s="16">
        <v>4</v>
      </c>
      <c r="V266" s="16">
        <v>2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19</v>
      </c>
      <c r="AG266" s="16">
        <v>24.8</v>
      </c>
      <c r="AH266" s="16">
        <v>6</v>
      </c>
      <c r="AI266" s="16">
        <v>37.5</v>
      </c>
      <c r="AJ266" s="16">
        <v>18.600000000000001</v>
      </c>
      <c r="AK266" s="16">
        <v>5.2</v>
      </c>
      <c r="AL266" s="16">
        <v>27</v>
      </c>
      <c r="AM266" s="16" t="s">
        <v>25</v>
      </c>
    </row>
    <row r="267" spans="1:39" s="16" customFormat="1" ht="11.4">
      <c r="A267" s="16" t="s">
        <v>90</v>
      </c>
      <c r="B267" s="16">
        <v>15</v>
      </c>
      <c r="C267" s="16">
        <v>1</v>
      </c>
      <c r="D267" s="16">
        <v>12</v>
      </c>
      <c r="E267" s="16">
        <v>0</v>
      </c>
      <c r="F267" s="16">
        <v>2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 t="s">
        <v>25</v>
      </c>
      <c r="P267" s="16" t="s">
        <v>90</v>
      </c>
      <c r="Q267" s="16">
        <v>0</v>
      </c>
      <c r="R267" s="16">
        <v>1</v>
      </c>
      <c r="S267" s="16">
        <v>3</v>
      </c>
      <c r="T267" s="16">
        <v>6</v>
      </c>
      <c r="U267" s="16">
        <v>4</v>
      </c>
      <c r="V267" s="16">
        <v>1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18.100000000000001</v>
      </c>
      <c r="AG267" s="16">
        <v>23.5</v>
      </c>
      <c r="AH267" s="16">
        <v>5</v>
      </c>
      <c r="AI267" s="16">
        <v>33.33</v>
      </c>
      <c r="AJ267" s="16">
        <v>18.2</v>
      </c>
      <c r="AK267" s="16">
        <v>5.2</v>
      </c>
      <c r="AL267" s="16">
        <v>27.2</v>
      </c>
      <c r="AM267" s="16" t="s">
        <v>25</v>
      </c>
    </row>
    <row r="268" spans="1:39" s="16" customFormat="1" ht="11.4">
      <c r="A268" s="16" t="s">
        <v>91</v>
      </c>
      <c r="B268" s="16">
        <v>14</v>
      </c>
      <c r="C268" s="16">
        <v>1</v>
      </c>
      <c r="D268" s="16">
        <v>12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 t="s">
        <v>25</v>
      </c>
      <c r="P268" s="16" t="s">
        <v>91</v>
      </c>
      <c r="Q268" s="16">
        <v>0</v>
      </c>
      <c r="R268" s="16">
        <v>0</v>
      </c>
      <c r="S268" s="16">
        <v>2</v>
      </c>
      <c r="T268" s="16">
        <v>8</v>
      </c>
      <c r="U268" s="16">
        <v>1</v>
      </c>
      <c r="V268" s="16">
        <v>3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19.5</v>
      </c>
      <c r="AG268" s="16">
        <v>27.1</v>
      </c>
      <c r="AH268" s="16">
        <v>4</v>
      </c>
      <c r="AI268" s="16">
        <v>28.57</v>
      </c>
      <c r="AJ268" s="16">
        <v>18.3</v>
      </c>
      <c r="AK268" s="16">
        <v>5.5</v>
      </c>
      <c r="AL268" s="16">
        <v>30.2</v>
      </c>
      <c r="AM268" s="16" t="s">
        <v>25</v>
      </c>
    </row>
    <row r="269" spans="1:39" s="16" customFormat="1" ht="11.4">
      <c r="A269" s="16" t="s">
        <v>92</v>
      </c>
      <c r="B269" s="16">
        <v>8</v>
      </c>
      <c r="C269" s="16">
        <v>0</v>
      </c>
      <c r="D269" s="16">
        <v>7</v>
      </c>
      <c r="E269" s="16">
        <v>0</v>
      </c>
      <c r="F269" s="16">
        <v>1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 t="s">
        <v>25</v>
      </c>
      <c r="P269" s="16" t="s">
        <v>92</v>
      </c>
      <c r="Q269" s="16">
        <v>0</v>
      </c>
      <c r="R269" s="16">
        <v>0</v>
      </c>
      <c r="S269" s="16">
        <v>1</v>
      </c>
      <c r="T269" s="16">
        <v>2</v>
      </c>
      <c r="U269" s="16">
        <v>4</v>
      </c>
      <c r="V269" s="16">
        <v>1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20.8</v>
      </c>
      <c r="AG269" s="16" t="s">
        <v>151</v>
      </c>
      <c r="AH269" s="16">
        <v>5</v>
      </c>
      <c r="AI269" s="16">
        <v>62.5</v>
      </c>
      <c r="AJ269" s="16" t="s">
        <v>151</v>
      </c>
      <c r="AK269" s="16">
        <v>4.3</v>
      </c>
      <c r="AL269" s="16">
        <v>18.8</v>
      </c>
      <c r="AM269" s="16" t="s">
        <v>25</v>
      </c>
    </row>
    <row r="270" spans="1:39" s="16" customFormat="1" ht="11.4">
      <c r="A270" s="16" t="s">
        <v>93</v>
      </c>
      <c r="B270" s="16">
        <v>13</v>
      </c>
      <c r="C270" s="16">
        <v>0</v>
      </c>
      <c r="D270" s="16">
        <v>9</v>
      </c>
      <c r="E270" s="16">
        <v>0</v>
      </c>
      <c r="F270" s="16">
        <v>2</v>
      </c>
      <c r="G270" s="16">
        <v>2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 t="s">
        <v>25</v>
      </c>
      <c r="P270" s="16" t="s">
        <v>93</v>
      </c>
      <c r="Q270" s="16">
        <v>0</v>
      </c>
      <c r="R270" s="16">
        <v>1</v>
      </c>
      <c r="S270" s="16">
        <v>2</v>
      </c>
      <c r="T270" s="16">
        <v>5</v>
      </c>
      <c r="U270" s="16">
        <v>3</v>
      </c>
      <c r="V270" s="16">
        <v>2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19.2</v>
      </c>
      <c r="AG270" s="16">
        <v>25.1</v>
      </c>
      <c r="AH270" s="16">
        <v>5</v>
      </c>
      <c r="AI270" s="16">
        <v>38.46</v>
      </c>
      <c r="AJ270" s="16">
        <v>19.600000000000001</v>
      </c>
      <c r="AK270" s="16">
        <v>4.9000000000000004</v>
      </c>
      <c r="AL270" s="16">
        <v>23.8</v>
      </c>
      <c r="AM270" s="16" t="s">
        <v>25</v>
      </c>
    </row>
    <row r="271" spans="1:39" s="16" customFormat="1" ht="11.4">
      <c r="A271" s="16" t="s">
        <v>94</v>
      </c>
      <c r="B271" s="16">
        <v>7</v>
      </c>
      <c r="C271" s="16">
        <v>0</v>
      </c>
      <c r="D271" s="16">
        <v>7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 t="s">
        <v>25</v>
      </c>
      <c r="P271" s="16" t="s">
        <v>94</v>
      </c>
      <c r="Q271" s="16">
        <v>0</v>
      </c>
      <c r="R271" s="16">
        <v>0</v>
      </c>
      <c r="S271" s="16">
        <v>1</v>
      </c>
      <c r="T271" s="16">
        <v>2</v>
      </c>
      <c r="U271" s="16">
        <v>1</v>
      </c>
      <c r="V271" s="16">
        <v>3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21.4</v>
      </c>
      <c r="AG271" s="16" t="s">
        <v>151</v>
      </c>
      <c r="AH271" s="16">
        <v>4</v>
      </c>
      <c r="AI271" s="16">
        <v>57.14</v>
      </c>
      <c r="AJ271" s="16" t="s">
        <v>151</v>
      </c>
      <c r="AK271" s="16">
        <v>5.3</v>
      </c>
      <c r="AL271" s="16">
        <v>28.3</v>
      </c>
      <c r="AM271" s="16" t="s">
        <v>25</v>
      </c>
    </row>
    <row r="272" spans="1:39" s="16" customFormat="1" ht="11.4">
      <c r="A272" s="16" t="s">
        <v>95</v>
      </c>
      <c r="B272" s="16">
        <v>5</v>
      </c>
      <c r="C272" s="16">
        <v>0</v>
      </c>
      <c r="D272" s="16">
        <v>2</v>
      </c>
      <c r="E272" s="16">
        <v>0</v>
      </c>
      <c r="F272" s="16">
        <v>0</v>
      </c>
      <c r="G272" s="16">
        <v>3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 t="s">
        <v>25</v>
      </c>
      <c r="P272" s="16" t="s">
        <v>95</v>
      </c>
      <c r="Q272" s="16">
        <v>0</v>
      </c>
      <c r="R272" s="16">
        <v>0</v>
      </c>
      <c r="S272" s="16">
        <v>2</v>
      </c>
      <c r="T272" s="16">
        <v>3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16.8</v>
      </c>
      <c r="AG272" s="16" t="s">
        <v>151</v>
      </c>
      <c r="AH272" s="16">
        <v>0</v>
      </c>
      <c r="AI272" s="16">
        <v>0</v>
      </c>
      <c r="AJ272" s="16" t="s">
        <v>151</v>
      </c>
      <c r="AK272" s="16">
        <v>2.9</v>
      </c>
      <c r="AL272" s="16">
        <v>8.4</v>
      </c>
      <c r="AM272" s="16" t="s">
        <v>25</v>
      </c>
    </row>
    <row r="273" spans="1:39" s="16" customFormat="1" ht="11.4">
      <c r="A273" s="16" t="s">
        <v>96</v>
      </c>
      <c r="B273" s="16">
        <v>8</v>
      </c>
      <c r="C273" s="16">
        <v>0</v>
      </c>
      <c r="D273" s="16">
        <v>8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 t="s">
        <v>25</v>
      </c>
      <c r="P273" s="16" t="s">
        <v>96</v>
      </c>
      <c r="Q273" s="16">
        <v>0</v>
      </c>
      <c r="R273" s="16">
        <v>0</v>
      </c>
      <c r="S273" s="16">
        <v>2</v>
      </c>
      <c r="T273" s="16">
        <v>2</v>
      </c>
      <c r="U273" s="16">
        <v>4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19.5</v>
      </c>
      <c r="AG273" s="16" t="s">
        <v>151</v>
      </c>
      <c r="AH273" s="16">
        <v>4</v>
      </c>
      <c r="AI273" s="16">
        <v>50</v>
      </c>
      <c r="AJ273" s="16" t="s">
        <v>151</v>
      </c>
      <c r="AK273" s="16">
        <v>3.6</v>
      </c>
      <c r="AL273" s="16">
        <v>13.1</v>
      </c>
      <c r="AM273" s="16" t="s">
        <v>25</v>
      </c>
    </row>
    <row r="274" spans="1:39" s="16" customFormat="1" ht="11.4">
      <c r="A274" s="16" t="s">
        <v>97</v>
      </c>
      <c r="B274" s="16">
        <v>6</v>
      </c>
      <c r="C274" s="16">
        <v>1</v>
      </c>
      <c r="D274" s="16">
        <v>4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 t="s">
        <v>25</v>
      </c>
      <c r="P274" s="16" t="s">
        <v>97</v>
      </c>
      <c r="Q274" s="16">
        <v>0</v>
      </c>
      <c r="R274" s="16">
        <v>0</v>
      </c>
      <c r="S274" s="16">
        <v>0</v>
      </c>
      <c r="T274" s="16">
        <v>4</v>
      </c>
      <c r="U274" s="16">
        <v>2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18.5</v>
      </c>
      <c r="AG274" s="16" t="s">
        <v>151</v>
      </c>
      <c r="AH274" s="16">
        <v>2</v>
      </c>
      <c r="AI274" s="16">
        <v>33.33</v>
      </c>
      <c r="AJ274" s="16" t="s">
        <v>151</v>
      </c>
      <c r="AK274" s="16">
        <v>3.3</v>
      </c>
      <c r="AL274" s="16">
        <v>11.1</v>
      </c>
      <c r="AM274" s="16" t="s">
        <v>25</v>
      </c>
    </row>
    <row r="275" spans="1:39" s="16" customFormat="1" ht="11.4">
      <c r="A275" s="16" t="s">
        <v>98</v>
      </c>
      <c r="B275" s="16">
        <v>9</v>
      </c>
      <c r="C275" s="16">
        <v>1</v>
      </c>
      <c r="D275" s="16">
        <v>6</v>
      </c>
      <c r="E275" s="16">
        <v>0</v>
      </c>
      <c r="F275" s="16">
        <v>1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 t="s">
        <v>25</v>
      </c>
      <c r="P275" s="16" t="s">
        <v>98</v>
      </c>
      <c r="Q275" s="16">
        <v>0</v>
      </c>
      <c r="R275" s="16">
        <v>0</v>
      </c>
      <c r="S275" s="16">
        <v>1</v>
      </c>
      <c r="T275" s="16">
        <v>4</v>
      </c>
      <c r="U275" s="16">
        <v>2</v>
      </c>
      <c r="V275" s="16">
        <v>2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21.1</v>
      </c>
      <c r="AG275" s="16" t="s">
        <v>151</v>
      </c>
      <c r="AH275" s="16">
        <v>4</v>
      </c>
      <c r="AI275" s="16">
        <v>44.44</v>
      </c>
      <c r="AJ275" s="16" t="s">
        <v>151</v>
      </c>
      <c r="AK275" s="16">
        <v>4.9000000000000004</v>
      </c>
      <c r="AL275" s="16">
        <v>24.2</v>
      </c>
      <c r="AM275" s="16" t="s">
        <v>25</v>
      </c>
    </row>
    <row r="276" spans="1:39" s="16" customFormat="1" ht="11.4">
      <c r="A276" s="16" t="s">
        <v>99</v>
      </c>
      <c r="B276" s="16">
        <v>4</v>
      </c>
      <c r="C276" s="16">
        <v>0</v>
      </c>
      <c r="D276" s="16">
        <v>3</v>
      </c>
      <c r="E276" s="16">
        <v>0</v>
      </c>
      <c r="F276" s="16">
        <v>1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25</v>
      </c>
      <c r="P276" s="16" t="s">
        <v>99</v>
      </c>
      <c r="Q276" s="16">
        <v>0</v>
      </c>
      <c r="R276" s="16">
        <v>0</v>
      </c>
      <c r="S276" s="16">
        <v>0</v>
      </c>
      <c r="T276" s="16">
        <v>0</v>
      </c>
      <c r="U276" s="16">
        <v>4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22.9</v>
      </c>
      <c r="AG276" s="16" t="s">
        <v>151</v>
      </c>
      <c r="AH276" s="16">
        <v>4</v>
      </c>
      <c r="AI276" s="16">
        <v>100</v>
      </c>
      <c r="AJ276" s="16" t="s">
        <v>151</v>
      </c>
      <c r="AK276" s="16">
        <v>0.9</v>
      </c>
      <c r="AL276" s="16">
        <v>0.9</v>
      </c>
      <c r="AM276" s="16" t="s">
        <v>25</v>
      </c>
    </row>
    <row r="277" spans="1:39" s="16" customFormat="1" ht="11.4">
      <c r="A277" s="16" t="s">
        <v>100</v>
      </c>
      <c r="B277" s="16">
        <v>10</v>
      </c>
      <c r="C277" s="16">
        <v>1</v>
      </c>
      <c r="D277" s="16">
        <v>6</v>
      </c>
      <c r="E277" s="16">
        <v>0</v>
      </c>
      <c r="F277" s="16">
        <v>1</v>
      </c>
      <c r="G277" s="16">
        <v>2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 t="s">
        <v>25</v>
      </c>
      <c r="P277" s="16" t="s">
        <v>100</v>
      </c>
      <c r="Q277" s="16">
        <v>0</v>
      </c>
      <c r="R277" s="16">
        <v>1</v>
      </c>
      <c r="S277" s="16">
        <v>4</v>
      </c>
      <c r="T277" s="16">
        <v>2</v>
      </c>
      <c r="U277" s="16">
        <v>3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16.2</v>
      </c>
      <c r="AG277" s="16" t="s">
        <v>151</v>
      </c>
      <c r="AH277" s="16">
        <v>3</v>
      </c>
      <c r="AI277" s="16">
        <v>30</v>
      </c>
      <c r="AJ277" s="16" t="s">
        <v>151</v>
      </c>
      <c r="AK277" s="16">
        <v>4.7</v>
      </c>
      <c r="AL277" s="16">
        <v>21.8</v>
      </c>
      <c r="AM277" s="16" t="s">
        <v>25</v>
      </c>
    </row>
    <row r="278" spans="1:39" s="16" customFormat="1" ht="11.4">
      <c r="A278" s="16" t="s">
        <v>101</v>
      </c>
      <c r="B278" s="16">
        <v>9</v>
      </c>
      <c r="C278" s="16">
        <v>1</v>
      </c>
      <c r="D278" s="16">
        <v>7</v>
      </c>
      <c r="E278" s="16">
        <v>0</v>
      </c>
      <c r="F278" s="16">
        <v>1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 t="s">
        <v>25</v>
      </c>
      <c r="P278" s="16" t="s">
        <v>101</v>
      </c>
      <c r="Q278" s="16">
        <v>0</v>
      </c>
      <c r="R278" s="16">
        <v>0</v>
      </c>
      <c r="S278" s="16">
        <v>2</v>
      </c>
      <c r="T278" s="16">
        <v>4</v>
      </c>
      <c r="U278" s="16">
        <v>2</v>
      </c>
      <c r="V278" s="16">
        <v>0</v>
      </c>
      <c r="W278" s="16">
        <v>0</v>
      </c>
      <c r="X278" s="16">
        <v>1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19.5</v>
      </c>
      <c r="AG278" s="16" t="s">
        <v>151</v>
      </c>
      <c r="AH278" s="16">
        <v>3</v>
      </c>
      <c r="AI278" s="16">
        <v>33.33</v>
      </c>
      <c r="AJ278" s="16" t="s">
        <v>151</v>
      </c>
      <c r="AK278" s="16">
        <v>8.1999999999999993</v>
      </c>
      <c r="AL278" s="16">
        <v>66.5</v>
      </c>
      <c r="AM278" s="16" t="s">
        <v>25</v>
      </c>
    </row>
    <row r="279" spans="1:39" s="16" customFormat="1" ht="11.4">
      <c r="A279" s="16" t="s">
        <v>102</v>
      </c>
      <c r="B279" s="16">
        <v>7</v>
      </c>
      <c r="C279" s="16">
        <v>1</v>
      </c>
      <c r="D279" s="16">
        <v>5</v>
      </c>
      <c r="E279" s="16">
        <v>0</v>
      </c>
      <c r="F279" s="16">
        <v>1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 t="s">
        <v>25</v>
      </c>
      <c r="P279" s="16" t="s">
        <v>102</v>
      </c>
      <c r="Q279" s="16">
        <v>0</v>
      </c>
      <c r="R279" s="16">
        <v>2</v>
      </c>
      <c r="S279" s="16">
        <v>1</v>
      </c>
      <c r="T279" s="16">
        <v>1</v>
      </c>
      <c r="U279" s="16">
        <v>3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16</v>
      </c>
      <c r="AG279" s="16" t="s">
        <v>151</v>
      </c>
      <c r="AH279" s="16">
        <v>3</v>
      </c>
      <c r="AI279" s="16">
        <v>42.86</v>
      </c>
      <c r="AJ279" s="16" t="s">
        <v>151</v>
      </c>
      <c r="AK279" s="16">
        <v>7</v>
      </c>
      <c r="AL279" s="16">
        <v>49.6</v>
      </c>
      <c r="AM279" s="16" t="s">
        <v>25</v>
      </c>
    </row>
    <row r="280" spans="1:39" s="16" customFormat="1" ht="11.4">
      <c r="A280" s="16" t="s">
        <v>103</v>
      </c>
      <c r="B280" s="16">
        <v>10</v>
      </c>
      <c r="C280" s="16">
        <v>1</v>
      </c>
      <c r="D280" s="16">
        <v>7</v>
      </c>
      <c r="E280" s="16">
        <v>0</v>
      </c>
      <c r="F280" s="16">
        <v>1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 t="s">
        <v>25</v>
      </c>
      <c r="P280" s="16" t="s">
        <v>103</v>
      </c>
      <c r="Q280" s="16">
        <v>0</v>
      </c>
      <c r="R280" s="16">
        <v>1</v>
      </c>
      <c r="S280" s="16">
        <v>2</v>
      </c>
      <c r="T280" s="16">
        <v>2</v>
      </c>
      <c r="U280" s="16">
        <v>4</v>
      </c>
      <c r="V280" s="16">
        <v>1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18.2</v>
      </c>
      <c r="AG280" s="16" t="s">
        <v>151</v>
      </c>
      <c r="AH280" s="16">
        <v>5</v>
      </c>
      <c r="AI280" s="16">
        <v>50</v>
      </c>
      <c r="AJ280" s="16" t="s">
        <v>151</v>
      </c>
      <c r="AK280" s="16">
        <v>5.6</v>
      </c>
      <c r="AL280" s="16">
        <v>30.9</v>
      </c>
      <c r="AM280" s="16" t="s">
        <v>25</v>
      </c>
    </row>
    <row r="281" spans="1:39" s="16" customFormat="1" ht="11.4">
      <c r="A281" s="16" t="s">
        <v>104</v>
      </c>
      <c r="B281" s="16">
        <v>8</v>
      </c>
      <c r="C281" s="16">
        <v>1</v>
      </c>
      <c r="D281" s="16">
        <v>4</v>
      </c>
      <c r="E281" s="16">
        <v>0</v>
      </c>
      <c r="F281" s="16">
        <v>1</v>
      </c>
      <c r="G281" s="16">
        <v>2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 t="s">
        <v>25</v>
      </c>
      <c r="P281" s="16" t="s">
        <v>104</v>
      </c>
      <c r="Q281" s="16">
        <v>0</v>
      </c>
      <c r="R281" s="16">
        <v>1</v>
      </c>
      <c r="S281" s="16">
        <v>1</v>
      </c>
      <c r="T281" s="16">
        <v>3</v>
      </c>
      <c r="U281" s="16">
        <v>2</v>
      </c>
      <c r="V281" s="16">
        <v>1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18.7</v>
      </c>
      <c r="AG281" s="16" t="s">
        <v>151</v>
      </c>
      <c r="AH281" s="16">
        <v>3</v>
      </c>
      <c r="AI281" s="16">
        <v>37.5</v>
      </c>
      <c r="AJ281" s="16" t="s">
        <v>151</v>
      </c>
      <c r="AK281" s="16">
        <v>5.6</v>
      </c>
      <c r="AL281" s="16">
        <v>31.6</v>
      </c>
      <c r="AM281" s="16" t="s">
        <v>25</v>
      </c>
    </row>
    <row r="282" spans="1:39" s="16" customFormat="1" ht="11.4">
      <c r="A282" s="16" t="s">
        <v>105</v>
      </c>
      <c r="B282" s="16">
        <v>5</v>
      </c>
      <c r="C282" s="16">
        <v>0</v>
      </c>
      <c r="D282" s="16">
        <v>4</v>
      </c>
      <c r="E282" s="16">
        <v>0</v>
      </c>
      <c r="F282" s="16">
        <v>1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 t="s">
        <v>25</v>
      </c>
      <c r="P282" s="16" t="s">
        <v>105</v>
      </c>
      <c r="Q282" s="16">
        <v>0</v>
      </c>
      <c r="R282" s="16">
        <v>2</v>
      </c>
      <c r="S282" s="16">
        <v>1</v>
      </c>
      <c r="T282" s="16">
        <v>0</v>
      </c>
      <c r="U282" s="16">
        <v>2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14.7</v>
      </c>
      <c r="AG282" s="16" t="s">
        <v>151</v>
      </c>
      <c r="AH282" s="16">
        <v>2</v>
      </c>
      <c r="AI282" s="16">
        <v>40</v>
      </c>
      <c r="AJ282" s="16" t="s">
        <v>151</v>
      </c>
      <c r="AK282" s="16">
        <v>6.7</v>
      </c>
      <c r="AL282" s="16">
        <v>45.2</v>
      </c>
      <c r="AM282" s="16" t="s">
        <v>25</v>
      </c>
    </row>
    <row r="283" spans="1:39" s="16" customFormat="1" ht="11.4">
      <c r="A283" s="16" t="s">
        <v>106</v>
      </c>
      <c r="B283" s="16">
        <v>8</v>
      </c>
      <c r="C283" s="16">
        <v>1</v>
      </c>
      <c r="D283" s="16">
        <v>5</v>
      </c>
      <c r="E283" s="16">
        <v>0</v>
      </c>
      <c r="F283" s="16">
        <v>1</v>
      </c>
      <c r="G283" s="16">
        <v>1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 t="s">
        <v>25</v>
      </c>
      <c r="P283" s="16" t="s">
        <v>106</v>
      </c>
      <c r="Q283" s="16">
        <v>0</v>
      </c>
      <c r="R283" s="16">
        <v>1</v>
      </c>
      <c r="S283" s="16">
        <v>3</v>
      </c>
      <c r="T283" s="16">
        <v>3</v>
      </c>
      <c r="U283" s="16">
        <v>0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15.1</v>
      </c>
      <c r="AG283" s="16" t="s">
        <v>151</v>
      </c>
      <c r="AH283" s="16">
        <v>1</v>
      </c>
      <c r="AI283" s="16">
        <v>12.5</v>
      </c>
      <c r="AJ283" s="16" t="s">
        <v>151</v>
      </c>
      <c r="AK283" s="16">
        <v>5.5</v>
      </c>
      <c r="AL283" s="16">
        <v>30.8</v>
      </c>
      <c r="AM283" s="16" t="s">
        <v>25</v>
      </c>
    </row>
    <row r="284" spans="1:39" s="16" customFormat="1" ht="11.4">
      <c r="A284" s="16" t="s">
        <v>107</v>
      </c>
      <c r="B284" s="16">
        <v>10</v>
      </c>
      <c r="C284" s="16">
        <v>0</v>
      </c>
      <c r="D284" s="16">
        <v>7</v>
      </c>
      <c r="E284" s="16">
        <v>0</v>
      </c>
      <c r="F284" s="16">
        <v>1</v>
      </c>
      <c r="G284" s="16">
        <v>2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 t="s">
        <v>25</v>
      </c>
      <c r="P284" s="16" t="s">
        <v>107</v>
      </c>
      <c r="Q284" s="16">
        <v>0</v>
      </c>
      <c r="R284" s="16">
        <v>1</v>
      </c>
      <c r="S284" s="16">
        <v>3</v>
      </c>
      <c r="T284" s="16">
        <v>2</v>
      </c>
      <c r="U284" s="16">
        <v>3</v>
      </c>
      <c r="V284" s="16">
        <v>1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17.899999999999999</v>
      </c>
      <c r="AG284" s="16" t="s">
        <v>151</v>
      </c>
      <c r="AH284" s="16">
        <v>4</v>
      </c>
      <c r="AI284" s="16">
        <v>40</v>
      </c>
      <c r="AJ284" s="16" t="s">
        <v>151</v>
      </c>
      <c r="AK284" s="16">
        <v>5.5</v>
      </c>
      <c r="AL284" s="16">
        <v>30.6</v>
      </c>
      <c r="AM284" s="16" t="s">
        <v>25</v>
      </c>
    </row>
    <row r="285" spans="1:39" s="16" customFormat="1" ht="11.4">
      <c r="A285" s="16" t="s">
        <v>108</v>
      </c>
      <c r="B285" s="16">
        <v>10</v>
      </c>
      <c r="C285" s="16">
        <v>1</v>
      </c>
      <c r="D285" s="16">
        <v>6</v>
      </c>
      <c r="E285" s="16">
        <v>0</v>
      </c>
      <c r="F285" s="16">
        <v>1</v>
      </c>
      <c r="G285" s="16">
        <v>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 t="s">
        <v>25</v>
      </c>
      <c r="P285" s="16" t="s">
        <v>108</v>
      </c>
      <c r="Q285" s="16">
        <v>0</v>
      </c>
      <c r="R285" s="16">
        <v>1</v>
      </c>
      <c r="S285" s="16">
        <v>1</v>
      </c>
      <c r="T285" s="16">
        <v>7</v>
      </c>
      <c r="U285" s="16">
        <v>1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16</v>
      </c>
      <c r="AG285" s="16" t="s">
        <v>151</v>
      </c>
      <c r="AH285" s="16">
        <v>1</v>
      </c>
      <c r="AI285" s="16">
        <v>10</v>
      </c>
      <c r="AJ285" s="16" t="s">
        <v>151</v>
      </c>
      <c r="AK285" s="16">
        <v>3.9</v>
      </c>
      <c r="AL285" s="16">
        <v>15.6</v>
      </c>
      <c r="AM285" s="16" t="s">
        <v>25</v>
      </c>
    </row>
    <row r="286" spans="1:39" s="16" customFormat="1" ht="11.4">
      <c r="A286" s="16" t="s">
        <v>109</v>
      </c>
      <c r="B286" s="16">
        <v>8</v>
      </c>
      <c r="C286" s="16">
        <v>0</v>
      </c>
      <c r="D286" s="16">
        <v>6</v>
      </c>
      <c r="E286" s="16">
        <v>0</v>
      </c>
      <c r="F286" s="16">
        <v>0</v>
      </c>
      <c r="G286" s="16">
        <v>2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25</v>
      </c>
      <c r="P286" s="16" t="s">
        <v>109</v>
      </c>
      <c r="Q286" s="16">
        <v>0</v>
      </c>
      <c r="R286" s="16">
        <v>0</v>
      </c>
      <c r="S286" s="16">
        <v>1</v>
      </c>
      <c r="T286" s="16">
        <v>3</v>
      </c>
      <c r="U286" s="16">
        <v>4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19.7</v>
      </c>
      <c r="AG286" s="16" t="s">
        <v>151</v>
      </c>
      <c r="AH286" s="16">
        <v>4</v>
      </c>
      <c r="AI286" s="16">
        <v>50</v>
      </c>
      <c r="AJ286" s="16" t="s">
        <v>151</v>
      </c>
      <c r="AK286" s="16">
        <v>3.9</v>
      </c>
      <c r="AL286" s="16">
        <v>15</v>
      </c>
      <c r="AM286" s="16" t="s">
        <v>25</v>
      </c>
    </row>
    <row r="287" spans="1:39" s="16" customFormat="1" ht="11.4">
      <c r="A287" s="16" t="s">
        <v>110</v>
      </c>
      <c r="B287" s="16">
        <v>11</v>
      </c>
      <c r="C287" s="16">
        <v>0</v>
      </c>
      <c r="D287" s="16">
        <v>10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 t="s">
        <v>25</v>
      </c>
      <c r="P287" s="16" t="s">
        <v>110</v>
      </c>
      <c r="Q287" s="16">
        <v>0</v>
      </c>
      <c r="R287" s="16">
        <v>0</v>
      </c>
      <c r="S287" s="16">
        <v>1</v>
      </c>
      <c r="T287" s="16">
        <v>9</v>
      </c>
      <c r="U287" s="16">
        <v>1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18</v>
      </c>
      <c r="AG287" s="16">
        <v>20</v>
      </c>
      <c r="AH287" s="16">
        <v>1</v>
      </c>
      <c r="AI287" s="16">
        <v>9.0909999999999993</v>
      </c>
      <c r="AJ287" s="16">
        <v>18.2</v>
      </c>
      <c r="AK287" s="16">
        <v>1.9</v>
      </c>
      <c r="AL287" s="16">
        <v>3.8</v>
      </c>
      <c r="AM287" s="16" t="s">
        <v>25</v>
      </c>
    </row>
    <row r="288" spans="1:39" s="16" customFormat="1" ht="11.4">
      <c r="A288" s="16" t="s">
        <v>111</v>
      </c>
      <c r="B288" s="16">
        <v>11</v>
      </c>
      <c r="C288" s="16">
        <v>0</v>
      </c>
      <c r="D288" s="16">
        <v>10</v>
      </c>
      <c r="E288" s="16">
        <v>0</v>
      </c>
      <c r="F288" s="16">
        <v>1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 t="s">
        <v>25</v>
      </c>
      <c r="P288" s="16" t="s">
        <v>111</v>
      </c>
      <c r="Q288" s="16">
        <v>0</v>
      </c>
      <c r="R288" s="16">
        <v>2</v>
      </c>
      <c r="S288" s="16">
        <v>4</v>
      </c>
      <c r="T288" s="16">
        <v>4</v>
      </c>
      <c r="U288" s="16">
        <v>1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14.4</v>
      </c>
      <c r="AG288" s="16">
        <v>19.100000000000001</v>
      </c>
      <c r="AH288" s="16">
        <v>1</v>
      </c>
      <c r="AI288" s="16">
        <v>9.0909999999999993</v>
      </c>
      <c r="AJ288" s="16">
        <v>12.4</v>
      </c>
      <c r="AK288" s="16">
        <v>4.4000000000000004</v>
      </c>
      <c r="AL288" s="16">
        <v>19.3</v>
      </c>
      <c r="AM288" s="16" t="s">
        <v>25</v>
      </c>
    </row>
    <row r="289" spans="1:39" s="16" customFormat="1" ht="11.4">
      <c r="A289" s="16" t="s">
        <v>112</v>
      </c>
      <c r="B289" s="16">
        <v>14</v>
      </c>
      <c r="C289" s="16">
        <v>2</v>
      </c>
      <c r="D289" s="16">
        <v>11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 t="s">
        <v>25</v>
      </c>
      <c r="P289" s="16" t="s">
        <v>112</v>
      </c>
      <c r="Q289" s="16">
        <v>0</v>
      </c>
      <c r="R289" s="16">
        <v>1</v>
      </c>
      <c r="S289" s="16">
        <v>6</v>
      </c>
      <c r="T289" s="16">
        <v>1</v>
      </c>
      <c r="U289" s="16">
        <v>5</v>
      </c>
      <c r="V289" s="16">
        <v>1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17.3</v>
      </c>
      <c r="AG289" s="16">
        <v>24.6</v>
      </c>
      <c r="AH289" s="16">
        <v>6</v>
      </c>
      <c r="AI289" s="16">
        <v>42.86</v>
      </c>
      <c r="AJ289" s="16">
        <v>15</v>
      </c>
      <c r="AK289" s="16">
        <v>6.2</v>
      </c>
      <c r="AL289" s="16">
        <v>38.200000000000003</v>
      </c>
      <c r="AM289" s="16" t="s">
        <v>25</v>
      </c>
    </row>
    <row r="290" spans="1:39" s="16" customFormat="1" ht="11.4">
      <c r="A290" s="16" t="s">
        <v>113</v>
      </c>
      <c r="B290" s="16">
        <v>22</v>
      </c>
      <c r="C290" s="16">
        <v>0</v>
      </c>
      <c r="D290" s="16">
        <v>13</v>
      </c>
      <c r="E290" s="16">
        <v>0</v>
      </c>
      <c r="F290" s="16">
        <v>3</v>
      </c>
      <c r="G290" s="16">
        <v>6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 t="s">
        <v>25</v>
      </c>
      <c r="P290" s="16" t="s">
        <v>113</v>
      </c>
      <c r="Q290" s="16">
        <v>0</v>
      </c>
      <c r="R290" s="16">
        <v>1</v>
      </c>
      <c r="S290" s="16">
        <v>4</v>
      </c>
      <c r="T290" s="16">
        <v>8</v>
      </c>
      <c r="U290" s="16">
        <v>7</v>
      </c>
      <c r="V290" s="16">
        <v>2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18.8</v>
      </c>
      <c r="AG290" s="16">
        <v>23.9</v>
      </c>
      <c r="AH290" s="16">
        <v>9</v>
      </c>
      <c r="AI290" s="16">
        <v>40.909999999999997</v>
      </c>
      <c r="AJ290" s="16">
        <v>18.7</v>
      </c>
      <c r="AK290" s="16">
        <v>5.3</v>
      </c>
      <c r="AL290" s="16">
        <v>28.1</v>
      </c>
      <c r="AM290" s="16" t="s">
        <v>25</v>
      </c>
    </row>
    <row r="291" spans="1:39" s="16" customFormat="1" ht="11.4">
      <c r="A291" s="16" t="s">
        <v>114</v>
      </c>
      <c r="B291" s="16">
        <v>19</v>
      </c>
      <c r="C291" s="16">
        <v>1</v>
      </c>
      <c r="D291" s="16">
        <v>12</v>
      </c>
      <c r="E291" s="16">
        <v>0</v>
      </c>
      <c r="F291" s="16">
        <v>2</v>
      </c>
      <c r="G291" s="16">
        <v>4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 t="s">
        <v>25</v>
      </c>
      <c r="P291" s="16" t="s">
        <v>114</v>
      </c>
      <c r="Q291" s="16">
        <v>0</v>
      </c>
      <c r="R291" s="16">
        <v>0</v>
      </c>
      <c r="S291" s="16">
        <v>3</v>
      </c>
      <c r="T291" s="16">
        <v>15</v>
      </c>
      <c r="U291" s="16">
        <v>1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16.5</v>
      </c>
      <c r="AG291" s="16">
        <v>19.7</v>
      </c>
      <c r="AH291" s="16">
        <v>1</v>
      </c>
      <c r="AI291" s="16">
        <v>5.2629999999999999</v>
      </c>
      <c r="AJ291" s="16">
        <v>16.3</v>
      </c>
      <c r="AK291" s="16">
        <v>2.5</v>
      </c>
      <c r="AL291" s="16">
        <v>6.5</v>
      </c>
      <c r="AM291" s="16" t="s">
        <v>25</v>
      </c>
    </row>
    <row r="292" spans="1:39" s="16" customFormat="1" ht="11.4">
      <c r="A292" s="16" t="s">
        <v>115</v>
      </c>
      <c r="B292" s="16">
        <v>8</v>
      </c>
      <c r="C292" s="16">
        <v>0</v>
      </c>
      <c r="D292" s="16">
        <v>4</v>
      </c>
      <c r="E292" s="16">
        <v>0</v>
      </c>
      <c r="F292" s="16">
        <v>0</v>
      </c>
      <c r="G292" s="16">
        <v>4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 t="s">
        <v>25</v>
      </c>
      <c r="P292" s="16" t="s">
        <v>115</v>
      </c>
      <c r="Q292" s="16">
        <v>0</v>
      </c>
      <c r="R292" s="16">
        <v>0</v>
      </c>
      <c r="S292" s="16">
        <v>0</v>
      </c>
      <c r="T292" s="16">
        <v>2</v>
      </c>
      <c r="U292" s="16">
        <v>6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21.1</v>
      </c>
      <c r="AG292" s="16" t="s">
        <v>151</v>
      </c>
      <c r="AH292" s="16">
        <v>6</v>
      </c>
      <c r="AI292" s="16">
        <v>75</v>
      </c>
      <c r="AJ292" s="16" t="s">
        <v>151</v>
      </c>
      <c r="AK292" s="16">
        <v>1.2</v>
      </c>
      <c r="AL292" s="16">
        <v>1.5</v>
      </c>
      <c r="AM292" s="16" t="s">
        <v>25</v>
      </c>
    </row>
    <row r="293" spans="1:39" s="16" customFormat="1" ht="11.4">
      <c r="A293" s="16" t="s">
        <v>116</v>
      </c>
      <c r="B293" s="16">
        <v>4</v>
      </c>
      <c r="C293" s="16">
        <v>2</v>
      </c>
      <c r="D293" s="16">
        <v>1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 t="s">
        <v>25</v>
      </c>
      <c r="P293" s="16" t="s">
        <v>116</v>
      </c>
      <c r="Q293" s="16">
        <v>0</v>
      </c>
      <c r="R293" s="16">
        <v>0</v>
      </c>
      <c r="S293" s="16">
        <v>1</v>
      </c>
      <c r="T293" s="16">
        <v>1</v>
      </c>
      <c r="U293" s="16">
        <v>2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17.899999999999999</v>
      </c>
      <c r="AG293" s="16" t="s">
        <v>151</v>
      </c>
      <c r="AH293" s="16">
        <v>2</v>
      </c>
      <c r="AI293" s="16">
        <v>50</v>
      </c>
      <c r="AJ293" s="16" t="s">
        <v>151</v>
      </c>
      <c r="AK293" s="16">
        <v>4.3</v>
      </c>
      <c r="AL293" s="16">
        <v>18.7</v>
      </c>
      <c r="AM293" s="16" t="s">
        <v>25</v>
      </c>
    </row>
    <row r="294" spans="1:39" s="16" customFormat="1" ht="11.4">
      <c r="A294" s="16" t="s">
        <v>117</v>
      </c>
      <c r="B294" s="16">
        <v>12</v>
      </c>
      <c r="C294" s="16">
        <v>1</v>
      </c>
      <c r="D294" s="16">
        <v>7</v>
      </c>
      <c r="E294" s="16">
        <v>0</v>
      </c>
      <c r="F294" s="16">
        <v>2</v>
      </c>
      <c r="G294" s="16">
        <v>2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 t="s">
        <v>25</v>
      </c>
      <c r="P294" s="16" t="s">
        <v>117</v>
      </c>
      <c r="Q294" s="16">
        <v>0</v>
      </c>
      <c r="R294" s="16">
        <v>0</v>
      </c>
      <c r="S294" s="16">
        <v>1</v>
      </c>
      <c r="T294" s="16">
        <v>7</v>
      </c>
      <c r="U294" s="16">
        <v>2</v>
      </c>
      <c r="V294" s="16">
        <v>2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20.6</v>
      </c>
      <c r="AG294" s="16">
        <v>28.6</v>
      </c>
      <c r="AH294" s="16">
        <v>4</v>
      </c>
      <c r="AI294" s="16">
        <v>33.33</v>
      </c>
      <c r="AJ294" s="16">
        <v>19.7</v>
      </c>
      <c r="AK294" s="16">
        <v>4.5999999999999996</v>
      </c>
      <c r="AL294" s="16">
        <v>20.9</v>
      </c>
      <c r="AM294" s="16" t="s">
        <v>25</v>
      </c>
    </row>
    <row r="295" spans="1:39" s="16" customFormat="1" ht="11.4">
      <c r="A295" s="16" t="s">
        <v>118</v>
      </c>
      <c r="B295" s="16">
        <v>11</v>
      </c>
      <c r="C295" s="16">
        <v>0</v>
      </c>
      <c r="D295" s="16">
        <v>7</v>
      </c>
      <c r="E295" s="16">
        <v>0</v>
      </c>
      <c r="F295" s="16">
        <v>1</v>
      </c>
      <c r="G295" s="16">
        <v>3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 t="s">
        <v>25</v>
      </c>
      <c r="P295" s="16" t="s">
        <v>118</v>
      </c>
      <c r="Q295" s="16">
        <v>0</v>
      </c>
      <c r="R295" s="16">
        <v>0</v>
      </c>
      <c r="S295" s="16">
        <v>1</v>
      </c>
      <c r="T295" s="16">
        <v>2</v>
      </c>
      <c r="U295" s="16">
        <v>7</v>
      </c>
      <c r="V295" s="16">
        <v>1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20.3</v>
      </c>
      <c r="AG295" s="16">
        <v>24</v>
      </c>
      <c r="AH295" s="16">
        <v>8</v>
      </c>
      <c r="AI295" s="16">
        <v>72.73</v>
      </c>
      <c r="AJ295" s="16">
        <v>20.6</v>
      </c>
      <c r="AK295" s="16">
        <v>4</v>
      </c>
      <c r="AL295" s="16">
        <v>15.7</v>
      </c>
      <c r="AM295" s="16" t="s">
        <v>25</v>
      </c>
    </row>
    <row r="296" spans="1:39" s="16" customFormat="1" ht="11.4">
      <c r="A296" s="16" t="s">
        <v>119</v>
      </c>
      <c r="B296" s="16">
        <v>12</v>
      </c>
      <c r="C296" s="16">
        <v>2</v>
      </c>
      <c r="D296" s="16">
        <v>8</v>
      </c>
      <c r="E296" s="16">
        <v>0</v>
      </c>
      <c r="F296" s="16">
        <v>2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 t="s">
        <v>25</v>
      </c>
      <c r="P296" s="16" t="s">
        <v>119</v>
      </c>
      <c r="Q296" s="16">
        <v>0</v>
      </c>
      <c r="R296" s="16">
        <v>2</v>
      </c>
      <c r="S296" s="16">
        <v>7</v>
      </c>
      <c r="T296" s="16">
        <v>1</v>
      </c>
      <c r="U296" s="16">
        <v>1</v>
      </c>
      <c r="V296" s="16">
        <v>1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14.8</v>
      </c>
      <c r="AG296" s="16">
        <v>21.3</v>
      </c>
      <c r="AH296" s="16">
        <v>2</v>
      </c>
      <c r="AI296" s="16">
        <v>16.670000000000002</v>
      </c>
      <c r="AJ296" s="16">
        <v>13.5</v>
      </c>
      <c r="AK296" s="16">
        <v>5.8</v>
      </c>
      <c r="AL296" s="16">
        <v>33.799999999999997</v>
      </c>
      <c r="AM296" s="16" t="s">
        <v>25</v>
      </c>
    </row>
    <row r="297" spans="1:39" s="16" customFormat="1" ht="11.4">
      <c r="A297" s="16" t="s">
        <v>120</v>
      </c>
      <c r="B297" s="16">
        <v>19</v>
      </c>
      <c r="C297" s="16">
        <v>2</v>
      </c>
      <c r="D297" s="16">
        <v>14</v>
      </c>
      <c r="E297" s="16">
        <v>0</v>
      </c>
      <c r="F297" s="16">
        <v>1</v>
      </c>
      <c r="G297" s="16">
        <v>2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 t="s">
        <v>25</v>
      </c>
      <c r="P297" s="16" t="s">
        <v>120</v>
      </c>
      <c r="Q297" s="16">
        <v>0</v>
      </c>
      <c r="R297" s="16">
        <v>1</v>
      </c>
      <c r="S297" s="16">
        <v>3</v>
      </c>
      <c r="T297" s="16">
        <v>9</v>
      </c>
      <c r="U297" s="16">
        <v>6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17.399999999999999</v>
      </c>
      <c r="AG297" s="16">
        <v>22</v>
      </c>
      <c r="AH297" s="16">
        <v>6</v>
      </c>
      <c r="AI297" s="16">
        <v>31.58</v>
      </c>
      <c r="AJ297" s="16">
        <v>18.5</v>
      </c>
      <c r="AK297" s="16">
        <v>4.2</v>
      </c>
      <c r="AL297" s="16">
        <v>17.5</v>
      </c>
      <c r="AM297" s="16" t="s">
        <v>25</v>
      </c>
    </row>
    <row r="298" spans="1:39" s="16" customFormat="1" ht="11.4">
      <c r="A298" s="16" t="s">
        <v>121</v>
      </c>
      <c r="B298" s="16">
        <v>15</v>
      </c>
      <c r="C298" s="16">
        <v>1</v>
      </c>
      <c r="D298" s="16">
        <v>10</v>
      </c>
      <c r="E298" s="16">
        <v>0</v>
      </c>
      <c r="F298" s="16">
        <v>1</v>
      </c>
      <c r="G298" s="16">
        <v>3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 t="s">
        <v>25</v>
      </c>
      <c r="P298" s="16" t="s">
        <v>121</v>
      </c>
      <c r="Q298" s="16">
        <v>0</v>
      </c>
      <c r="R298" s="16">
        <v>0</v>
      </c>
      <c r="S298" s="16">
        <v>0</v>
      </c>
      <c r="T298" s="16">
        <v>8</v>
      </c>
      <c r="U298" s="16">
        <v>5</v>
      </c>
      <c r="V298" s="16">
        <v>1</v>
      </c>
      <c r="W298" s="16">
        <v>1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21</v>
      </c>
      <c r="AG298" s="16">
        <v>24.9</v>
      </c>
      <c r="AH298" s="16">
        <v>7</v>
      </c>
      <c r="AI298" s="16">
        <v>46.67</v>
      </c>
      <c r="AJ298" s="16">
        <v>19.899999999999999</v>
      </c>
      <c r="AK298" s="16">
        <v>3.6</v>
      </c>
      <c r="AL298" s="16">
        <v>12.7</v>
      </c>
      <c r="AM298" s="16" t="s">
        <v>25</v>
      </c>
    </row>
    <row r="299" spans="1:39" s="16" customFormat="1" ht="11.4">
      <c r="A299" s="16" t="s">
        <v>122</v>
      </c>
      <c r="B299" s="16">
        <v>21</v>
      </c>
      <c r="C299" s="16">
        <v>0</v>
      </c>
      <c r="D299" s="16">
        <v>13</v>
      </c>
      <c r="E299" s="16">
        <v>1</v>
      </c>
      <c r="F299" s="16">
        <v>5</v>
      </c>
      <c r="G299" s="16">
        <v>2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 t="s">
        <v>25</v>
      </c>
      <c r="P299" s="16" t="s">
        <v>122</v>
      </c>
      <c r="Q299" s="16">
        <v>0</v>
      </c>
      <c r="R299" s="16">
        <v>3</v>
      </c>
      <c r="S299" s="16">
        <v>3</v>
      </c>
      <c r="T299" s="16">
        <v>6</v>
      </c>
      <c r="U299" s="16">
        <v>9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17.100000000000001</v>
      </c>
      <c r="AG299" s="16">
        <v>21.4</v>
      </c>
      <c r="AH299" s="16">
        <v>9</v>
      </c>
      <c r="AI299" s="16">
        <v>42.86</v>
      </c>
      <c r="AJ299" s="16">
        <v>19.600000000000001</v>
      </c>
      <c r="AK299" s="16">
        <v>4.5999999999999996</v>
      </c>
      <c r="AL299" s="16">
        <v>21.1</v>
      </c>
      <c r="AM299" s="16" t="s">
        <v>25</v>
      </c>
    </row>
    <row r="300" spans="1:39" s="16" customFormat="1" ht="11.4">
      <c r="A300" s="16" t="s">
        <v>123</v>
      </c>
      <c r="B300" s="16">
        <v>8</v>
      </c>
      <c r="C300" s="16">
        <v>0</v>
      </c>
      <c r="D300" s="16">
        <v>6</v>
      </c>
      <c r="E300" s="16">
        <v>0</v>
      </c>
      <c r="F300" s="16">
        <v>1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 t="s">
        <v>25</v>
      </c>
      <c r="P300" s="16" t="s">
        <v>123</v>
      </c>
      <c r="Q300" s="16">
        <v>0</v>
      </c>
      <c r="R300" s="16">
        <v>0</v>
      </c>
      <c r="S300" s="16">
        <v>0</v>
      </c>
      <c r="T300" s="16">
        <v>3</v>
      </c>
      <c r="U300" s="16">
        <v>5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21</v>
      </c>
      <c r="AG300" s="16" t="s">
        <v>151</v>
      </c>
      <c r="AH300" s="16">
        <v>5</v>
      </c>
      <c r="AI300" s="16">
        <v>62.5</v>
      </c>
      <c r="AJ300" s="16" t="s">
        <v>151</v>
      </c>
      <c r="AK300" s="16">
        <v>3.4</v>
      </c>
      <c r="AL300" s="16">
        <v>11.3</v>
      </c>
      <c r="AM300" s="16" t="s">
        <v>25</v>
      </c>
    </row>
    <row r="301" spans="1:39" s="16" customFormat="1" ht="11.4">
      <c r="A301" s="16" t="s">
        <v>124</v>
      </c>
      <c r="B301" s="16">
        <v>12</v>
      </c>
      <c r="C301" s="16">
        <v>1</v>
      </c>
      <c r="D301" s="16">
        <v>5</v>
      </c>
      <c r="E301" s="16">
        <v>0</v>
      </c>
      <c r="F301" s="16">
        <v>4</v>
      </c>
      <c r="G301" s="16">
        <v>2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 t="s">
        <v>25</v>
      </c>
      <c r="P301" s="16" t="s">
        <v>124</v>
      </c>
      <c r="Q301" s="16">
        <v>0</v>
      </c>
      <c r="R301" s="16">
        <v>3</v>
      </c>
      <c r="S301" s="16">
        <v>1</v>
      </c>
      <c r="T301" s="16">
        <v>4</v>
      </c>
      <c r="U301" s="16">
        <v>3</v>
      </c>
      <c r="V301" s="16">
        <v>1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16.3</v>
      </c>
      <c r="AG301" s="16">
        <v>21.9</v>
      </c>
      <c r="AH301" s="16">
        <v>4</v>
      </c>
      <c r="AI301" s="16">
        <v>33.33</v>
      </c>
      <c r="AJ301" s="16">
        <v>17.600000000000001</v>
      </c>
      <c r="AK301" s="16">
        <v>6.7</v>
      </c>
      <c r="AL301" s="16">
        <v>44.3</v>
      </c>
      <c r="AM301" s="16" t="s">
        <v>25</v>
      </c>
    </row>
    <row r="302" spans="1:39" s="16" customFormat="1" ht="11.4">
      <c r="A302" s="16" t="s">
        <v>125</v>
      </c>
      <c r="B302" s="16">
        <v>12</v>
      </c>
      <c r="C302" s="16">
        <v>0</v>
      </c>
      <c r="D302" s="16">
        <v>6</v>
      </c>
      <c r="E302" s="16">
        <v>0</v>
      </c>
      <c r="F302" s="16">
        <v>3</v>
      </c>
      <c r="G302" s="16">
        <v>2</v>
      </c>
      <c r="H302" s="16">
        <v>0</v>
      </c>
      <c r="I302" s="16">
        <v>1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 t="s">
        <v>25</v>
      </c>
      <c r="P302" s="16" t="s">
        <v>125</v>
      </c>
      <c r="Q302" s="16">
        <v>0</v>
      </c>
      <c r="R302" s="16">
        <v>1</v>
      </c>
      <c r="S302" s="16">
        <v>2</v>
      </c>
      <c r="T302" s="16">
        <v>6</v>
      </c>
      <c r="U302" s="16">
        <v>3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18.100000000000001</v>
      </c>
      <c r="AG302" s="16">
        <v>22.9</v>
      </c>
      <c r="AH302" s="16">
        <v>3</v>
      </c>
      <c r="AI302" s="16">
        <v>25</v>
      </c>
      <c r="AJ302" s="16">
        <v>19.899999999999999</v>
      </c>
      <c r="AK302" s="16">
        <v>4.3</v>
      </c>
      <c r="AL302" s="16">
        <v>18.3</v>
      </c>
      <c r="AM302" s="16" t="s">
        <v>25</v>
      </c>
    </row>
    <row r="303" spans="1:39" s="16" customFormat="1" ht="11.4">
      <c r="A303" s="16" t="s">
        <v>126</v>
      </c>
      <c r="B303" s="16">
        <v>16</v>
      </c>
      <c r="C303" s="16">
        <v>2</v>
      </c>
      <c r="D303" s="16">
        <v>10</v>
      </c>
      <c r="E303" s="16">
        <v>0</v>
      </c>
      <c r="F303" s="16">
        <v>1</v>
      </c>
      <c r="G303" s="16">
        <v>3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 t="s">
        <v>25</v>
      </c>
      <c r="P303" s="16" t="s">
        <v>126</v>
      </c>
      <c r="Q303" s="16">
        <v>0</v>
      </c>
      <c r="R303" s="16">
        <v>0</v>
      </c>
      <c r="S303" s="16">
        <v>5</v>
      </c>
      <c r="T303" s="16">
        <v>4</v>
      </c>
      <c r="U303" s="16">
        <v>4</v>
      </c>
      <c r="V303" s="16">
        <v>3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19.600000000000001</v>
      </c>
      <c r="AG303" s="16">
        <v>26.8</v>
      </c>
      <c r="AH303" s="16">
        <v>7</v>
      </c>
      <c r="AI303" s="16">
        <v>43.75</v>
      </c>
      <c r="AJ303" s="16">
        <v>19.600000000000001</v>
      </c>
      <c r="AK303" s="16">
        <v>5</v>
      </c>
      <c r="AL303" s="16">
        <v>25.1</v>
      </c>
      <c r="AM303" s="16" t="s">
        <v>25</v>
      </c>
    </row>
    <row r="304" spans="1:39" s="16" customFormat="1" ht="11.4">
      <c r="A304" s="16" t="s">
        <v>127</v>
      </c>
      <c r="B304" s="16">
        <v>12</v>
      </c>
      <c r="C304" s="16">
        <v>0</v>
      </c>
      <c r="D304" s="16">
        <v>10</v>
      </c>
      <c r="E304" s="16">
        <v>0</v>
      </c>
      <c r="F304" s="16">
        <v>0</v>
      </c>
      <c r="G304" s="16">
        <v>2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 t="s">
        <v>25</v>
      </c>
      <c r="P304" s="16" t="s">
        <v>127</v>
      </c>
      <c r="Q304" s="16">
        <v>0</v>
      </c>
      <c r="R304" s="16">
        <v>0</v>
      </c>
      <c r="S304" s="16">
        <v>1</v>
      </c>
      <c r="T304" s="16">
        <v>4</v>
      </c>
      <c r="U304" s="16">
        <v>3</v>
      </c>
      <c r="V304" s="16">
        <v>3</v>
      </c>
      <c r="W304" s="16">
        <v>1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21.7</v>
      </c>
      <c r="AG304" s="16">
        <v>27.8</v>
      </c>
      <c r="AH304" s="16">
        <v>7</v>
      </c>
      <c r="AI304" s="16">
        <v>58.33</v>
      </c>
      <c r="AJ304" s="16">
        <v>20.7</v>
      </c>
      <c r="AK304" s="16">
        <v>5.5</v>
      </c>
      <c r="AL304" s="16">
        <v>30.6</v>
      </c>
      <c r="AM304" s="16" t="s">
        <v>25</v>
      </c>
    </row>
    <row r="305" spans="1:39" s="16" customFormat="1" ht="11.4">
      <c r="A305" s="16" t="s">
        <v>128</v>
      </c>
      <c r="B305" s="16">
        <v>20</v>
      </c>
      <c r="C305" s="16">
        <v>0</v>
      </c>
      <c r="D305" s="16">
        <v>19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 t="s">
        <v>25</v>
      </c>
      <c r="P305" s="16" t="s">
        <v>128</v>
      </c>
      <c r="Q305" s="16">
        <v>0</v>
      </c>
      <c r="R305" s="16">
        <v>1</v>
      </c>
      <c r="S305" s="16">
        <v>2</v>
      </c>
      <c r="T305" s="16">
        <v>8</v>
      </c>
      <c r="U305" s="16">
        <v>8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19.3</v>
      </c>
      <c r="AG305" s="16">
        <v>23.7</v>
      </c>
      <c r="AH305" s="16">
        <v>9</v>
      </c>
      <c r="AI305" s="16">
        <v>45</v>
      </c>
      <c r="AJ305" s="16">
        <v>19.100000000000001</v>
      </c>
      <c r="AK305" s="16">
        <v>5.7</v>
      </c>
      <c r="AL305" s="16">
        <v>32.299999999999997</v>
      </c>
      <c r="AM305" s="16" t="s">
        <v>25</v>
      </c>
    </row>
    <row r="306" spans="1:39" s="16" customFormat="1" ht="11.4">
      <c r="A306" s="16" t="s">
        <v>129</v>
      </c>
      <c r="B306" s="16">
        <v>17</v>
      </c>
      <c r="C306" s="16">
        <v>0</v>
      </c>
      <c r="D306" s="16">
        <v>16</v>
      </c>
      <c r="E306" s="16">
        <v>0</v>
      </c>
      <c r="F306" s="16">
        <v>0</v>
      </c>
      <c r="G306" s="16">
        <v>1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 t="s">
        <v>25</v>
      </c>
      <c r="P306" s="16" t="s">
        <v>129</v>
      </c>
      <c r="Q306" s="16">
        <v>0</v>
      </c>
      <c r="R306" s="16">
        <v>0</v>
      </c>
      <c r="S306" s="16">
        <v>6</v>
      </c>
      <c r="T306" s="16">
        <v>6</v>
      </c>
      <c r="U306" s="16">
        <v>5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17.600000000000001</v>
      </c>
      <c r="AG306" s="16">
        <v>22.7</v>
      </c>
      <c r="AH306" s="16">
        <v>5</v>
      </c>
      <c r="AI306" s="16">
        <v>29.41</v>
      </c>
      <c r="AJ306" s="16">
        <v>17.8</v>
      </c>
      <c r="AK306" s="16">
        <v>3.6</v>
      </c>
      <c r="AL306" s="16">
        <v>13.1</v>
      </c>
      <c r="AM306" s="16" t="s">
        <v>25</v>
      </c>
    </row>
    <row r="307" spans="1:39" s="16" customFormat="1" ht="11.4">
      <c r="A307" s="16" t="s">
        <v>130</v>
      </c>
      <c r="B307" s="16">
        <v>7</v>
      </c>
      <c r="C307" s="16">
        <v>0</v>
      </c>
      <c r="D307" s="16">
        <v>5</v>
      </c>
      <c r="E307" s="16">
        <v>0</v>
      </c>
      <c r="F307" s="16">
        <v>0</v>
      </c>
      <c r="G307" s="16">
        <v>2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 t="s">
        <v>25</v>
      </c>
      <c r="P307" s="16" t="s">
        <v>130</v>
      </c>
      <c r="Q307" s="16">
        <v>0</v>
      </c>
      <c r="R307" s="16">
        <v>1</v>
      </c>
      <c r="S307" s="16">
        <v>0</v>
      </c>
      <c r="T307" s="16">
        <v>1</v>
      </c>
      <c r="U307" s="16">
        <v>5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18.7</v>
      </c>
      <c r="AG307" s="16" t="s">
        <v>151</v>
      </c>
      <c r="AH307" s="16">
        <v>5</v>
      </c>
      <c r="AI307" s="16">
        <v>71.430000000000007</v>
      </c>
      <c r="AJ307" s="16" t="s">
        <v>151</v>
      </c>
      <c r="AK307" s="16">
        <v>4.9000000000000004</v>
      </c>
      <c r="AL307" s="16">
        <v>24.2</v>
      </c>
      <c r="AM307" s="16" t="s">
        <v>25</v>
      </c>
    </row>
    <row r="308" spans="1:39" s="16" customFormat="1" ht="11.4">
      <c r="A308" s="16" t="s">
        <v>131</v>
      </c>
      <c r="B308" s="16">
        <v>11</v>
      </c>
      <c r="C308" s="16">
        <v>1</v>
      </c>
      <c r="D308" s="16">
        <v>9</v>
      </c>
      <c r="E308" s="16">
        <v>0</v>
      </c>
      <c r="F308" s="16">
        <v>1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 t="s">
        <v>25</v>
      </c>
      <c r="P308" s="16" t="s">
        <v>131</v>
      </c>
      <c r="Q308" s="16">
        <v>0</v>
      </c>
      <c r="R308" s="16">
        <v>0</v>
      </c>
      <c r="S308" s="16">
        <v>1</v>
      </c>
      <c r="T308" s="16">
        <v>6</v>
      </c>
      <c r="U308" s="16">
        <v>2</v>
      </c>
      <c r="V308" s="16">
        <v>2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20.7</v>
      </c>
      <c r="AG308" s="16">
        <v>26.3</v>
      </c>
      <c r="AH308" s="16">
        <v>4</v>
      </c>
      <c r="AI308" s="16">
        <v>36.36</v>
      </c>
      <c r="AJ308" s="16">
        <v>19.8</v>
      </c>
      <c r="AK308" s="16">
        <v>3.8</v>
      </c>
      <c r="AL308" s="16">
        <v>14.5</v>
      </c>
      <c r="AM308" s="16" t="s">
        <v>25</v>
      </c>
    </row>
    <row r="309" spans="1:39" s="16" customFormat="1" ht="11.4">
      <c r="A309" s="16" t="s">
        <v>132</v>
      </c>
      <c r="B309" s="16">
        <v>6</v>
      </c>
      <c r="C309" s="16">
        <v>1</v>
      </c>
      <c r="D309" s="16">
        <v>5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 t="s">
        <v>25</v>
      </c>
      <c r="P309" s="16" t="s">
        <v>132</v>
      </c>
      <c r="Q309" s="16">
        <v>0</v>
      </c>
      <c r="R309" s="16">
        <v>1</v>
      </c>
      <c r="S309" s="16">
        <v>3</v>
      </c>
      <c r="T309" s="16">
        <v>1</v>
      </c>
      <c r="U309" s="16">
        <v>0</v>
      </c>
      <c r="V309" s="16">
        <v>1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15.1</v>
      </c>
      <c r="AG309" s="16" t="s">
        <v>151</v>
      </c>
      <c r="AH309" s="16">
        <v>1</v>
      </c>
      <c r="AI309" s="16">
        <v>16.670000000000002</v>
      </c>
      <c r="AJ309" s="16" t="s">
        <v>151</v>
      </c>
      <c r="AK309" s="16">
        <v>6.1</v>
      </c>
      <c r="AL309" s="16">
        <v>37.6</v>
      </c>
      <c r="AM309" s="16" t="s">
        <v>25</v>
      </c>
    </row>
    <row r="310" spans="1:39" s="16" customFormat="1" ht="11.4">
      <c r="A310" s="16" t="s">
        <v>133</v>
      </c>
      <c r="B310" s="16">
        <v>6</v>
      </c>
      <c r="C310" s="16">
        <v>1</v>
      </c>
      <c r="D310" s="16">
        <v>5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 t="s">
        <v>25</v>
      </c>
      <c r="P310" s="16" t="s">
        <v>133</v>
      </c>
      <c r="Q310" s="16">
        <v>0</v>
      </c>
      <c r="R310" s="16">
        <v>0</v>
      </c>
      <c r="S310" s="16">
        <v>1</v>
      </c>
      <c r="T310" s="16">
        <v>3</v>
      </c>
      <c r="U310" s="16">
        <v>1</v>
      </c>
      <c r="V310" s="16">
        <v>0</v>
      </c>
      <c r="W310" s="16">
        <v>1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20.100000000000001</v>
      </c>
      <c r="AG310" s="16" t="s">
        <v>151</v>
      </c>
      <c r="AH310" s="16">
        <v>2</v>
      </c>
      <c r="AI310" s="16">
        <v>33.33</v>
      </c>
      <c r="AJ310" s="16" t="s">
        <v>151</v>
      </c>
      <c r="AK310" s="16">
        <v>7.8</v>
      </c>
      <c r="AL310" s="16">
        <v>60.3</v>
      </c>
      <c r="AM310" s="16" t="s">
        <v>25</v>
      </c>
    </row>
    <row r="311" spans="1:39" s="16" customFormat="1" ht="11.4">
      <c r="A311" s="16" t="s">
        <v>134</v>
      </c>
      <c r="B311" s="16">
        <v>11</v>
      </c>
      <c r="C311" s="16">
        <v>4</v>
      </c>
      <c r="D311" s="16">
        <v>6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 t="s">
        <v>25</v>
      </c>
      <c r="P311" s="16" t="s">
        <v>134</v>
      </c>
      <c r="Q311" s="16">
        <v>0</v>
      </c>
      <c r="R311" s="16">
        <v>1</v>
      </c>
      <c r="S311" s="16">
        <v>3</v>
      </c>
      <c r="T311" s="16">
        <v>3</v>
      </c>
      <c r="U311" s="16">
        <v>2</v>
      </c>
      <c r="V311" s="16">
        <v>2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18.600000000000001</v>
      </c>
      <c r="AG311" s="16">
        <v>27.2</v>
      </c>
      <c r="AH311" s="16">
        <v>4</v>
      </c>
      <c r="AI311" s="16">
        <v>36.36</v>
      </c>
      <c r="AJ311" s="16">
        <v>17.8</v>
      </c>
      <c r="AK311" s="16">
        <v>5.8</v>
      </c>
      <c r="AL311" s="16">
        <v>33.200000000000003</v>
      </c>
      <c r="AM311" s="16" t="s">
        <v>25</v>
      </c>
    </row>
    <row r="312" spans="1:39" s="16" customFormat="1" ht="11.4">
      <c r="A312" s="16" t="s">
        <v>135</v>
      </c>
      <c r="B312" s="16">
        <v>10</v>
      </c>
      <c r="C312" s="16">
        <v>2</v>
      </c>
      <c r="D312" s="16">
        <v>7</v>
      </c>
      <c r="E312" s="16">
        <v>0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 t="s">
        <v>25</v>
      </c>
      <c r="P312" s="16" t="s">
        <v>135</v>
      </c>
      <c r="Q312" s="16">
        <v>0</v>
      </c>
      <c r="R312" s="16">
        <v>0</v>
      </c>
      <c r="S312" s="16">
        <v>2</v>
      </c>
      <c r="T312" s="16">
        <v>3</v>
      </c>
      <c r="U312" s="16">
        <v>3</v>
      </c>
      <c r="V312" s="16">
        <v>2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19.600000000000001</v>
      </c>
      <c r="AG312" s="16" t="s">
        <v>151</v>
      </c>
      <c r="AH312" s="16">
        <v>5</v>
      </c>
      <c r="AI312" s="16">
        <v>50</v>
      </c>
      <c r="AJ312" s="16" t="s">
        <v>151</v>
      </c>
      <c r="AK312" s="16">
        <v>5.4</v>
      </c>
      <c r="AL312" s="16">
        <v>29.5</v>
      </c>
      <c r="AM312" s="16" t="s">
        <v>25</v>
      </c>
    </row>
    <row r="313" spans="1:39" s="16" customFormat="1" ht="11.4">
      <c r="A313" s="16" t="s">
        <v>136</v>
      </c>
      <c r="B313" s="16">
        <v>2</v>
      </c>
      <c r="C313" s="16">
        <v>1</v>
      </c>
      <c r="D313" s="16">
        <v>1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 t="s">
        <v>25</v>
      </c>
      <c r="P313" s="16" t="s">
        <v>136</v>
      </c>
      <c r="Q313" s="16">
        <v>0</v>
      </c>
      <c r="R313" s="16">
        <v>0</v>
      </c>
      <c r="S313" s="16">
        <v>0</v>
      </c>
      <c r="T313" s="16">
        <v>1</v>
      </c>
      <c r="U313" s="16">
        <v>0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23</v>
      </c>
      <c r="AG313" s="16" t="s">
        <v>151</v>
      </c>
      <c r="AH313" s="16">
        <v>1</v>
      </c>
      <c r="AI313" s="16">
        <v>50</v>
      </c>
      <c r="AJ313" s="16" t="s">
        <v>151</v>
      </c>
      <c r="AK313" s="16">
        <v>10.3</v>
      </c>
      <c r="AL313" s="16">
        <v>106.5</v>
      </c>
      <c r="AM313" s="16" t="s">
        <v>25</v>
      </c>
    </row>
    <row r="314" spans="1:39" s="16" customFormat="1" ht="11.4">
      <c r="A314" s="16" t="s">
        <v>137</v>
      </c>
      <c r="B314" s="16">
        <v>2</v>
      </c>
      <c r="C314" s="16">
        <v>0</v>
      </c>
      <c r="D314" s="16">
        <v>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 t="s">
        <v>25</v>
      </c>
      <c r="P314" s="16" t="s">
        <v>137</v>
      </c>
      <c r="Q314" s="16">
        <v>0</v>
      </c>
      <c r="R314" s="16">
        <v>0</v>
      </c>
      <c r="S314" s="16">
        <v>0</v>
      </c>
      <c r="T314" s="16">
        <v>2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16</v>
      </c>
      <c r="AG314" s="16" t="s">
        <v>151</v>
      </c>
      <c r="AH314" s="16">
        <v>0</v>
      </c>
      <c r="AI314" s="16">
        <v>0</v>
      </c>
      <c r="AJ314" s="16" t="s">
        <v>151</v>
      </c>
      <c r="AK314" s="16">
        <v>1.3</v>
      </c>
      <c r="AL314" s="16">
        <v>1.6</v>
      </c>
      <c r="AM314" s="16" t="s">
        <v>25</v>
      </c>
    </row>
    <row r="315" spans="1:39" s="16" customFormat="1" ht="11.4">
      <c r="A315" s="16" t="s">
        <v>138</v>
      </c>
      <c r="B315" s="16">
        <v>4</v>
      </c>
      <c r="C315" s="16">
        <v>1</v>
      </c>
      <c r="D315" s="16">
        <v>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 t="s">
        <v>25</v>
      </c>
      <c r="P315" s="16" t="s">
        <v>138</v>
      </c>
      <c r="Q315" s="16">
        <v>0</v>
      </c>
      <c r="R315" s="16">
        <v>0</v>
      </c>
      <c r="S315" s="16">
        <v>3</v>
      </c>
      <c r="T315" s="16">
        <v>0</v>
      </c>
      <c r="U315" s="16">
        <v>0</v>
      </c>
      <c r="V315" s="16">
        <v>1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17.3</v>
      </c>
      <c r="AG315" s="16" t="s">
        <v>151</v>
      </c>
      <c r="AH315" s="16">
        <v>1</v>
      </c>
      <c r="AI315" s="16">
        <v>25</v>
      </c>
      <c r="AJ315" s="16" t="s">
        <v>151</v>
      </c>
      <c r="AK315" s="16">
        <v>6.9</v>
      </c>
      <c r="AL315" s="16">
        <v>48</v>
      </c>
      <c r="AM315" s="16" t="s">
        <v>25</v>
      </c>
    </row>
    <row r="316" spans="1:39" s="16" customFormat="1" ht="11.4">
      <c r="A316" s="16" t="s">
        <v>139</v>
      </c>
      <c r="B316" s="16">
        <v>3</v>
      </c>
      <c r="C316" s="16">
        <v>1</v>
      </c>
      <c r="D316" s="16">
        <v>2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 t="s">
        <v>25</v>
      </c>
      <c r="P316" s="16" t="s">
        <v>139</v>
      </c>
      <c r="Q316" s="16">
        <v>0</v>
      </c>
      <c r="R316" s="16">
        <v>0</v>
      </c>
      <c r="S316" s="16">
        <v>0</v>
      </c>
      <c r="T316" s="16">
        <v>0</v>
      </c>
      <c r="U316" s="16">
        <v>2</v>
      </c>
      <c r="V316" s="16">
        <v>1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23.3</v>
      </c>
      <c r="AG316" s="16" t="s">
        <v>151</v>
      </c>
      <c r="AH316" s="16">
        <v>3</v>
      </c>
      <c r="AI316" s="16">
        <v>100</v>
      </c>
      <c r="AJ316" s="16" t="s">
        <v>151</v>
      </c>
      <c r="AK316" s="16">
        <v>2.2000000000000002</v>
      </c>
      <c r="AL316" s="16">
        <v>4.5999999999999996</v>
      </c>
      <c r="AM316" s="16" t="s">
        <v>25</v>
      </c>
    </row>
    <row r="317" spans="1:39" s="16" customFormat="1" ht="11.4">
      <c r="A317" s="16" t="s">
        <v>140</v>
      </c>
      <c r="B317" s="16">
        <v>3</v>
      </c>
      <c r="C317" s="16">
        <v>0</v>
      </c>
      <c r="D317" s="16">
        <v>2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 t="s">
        <v>25</v>
      </c>
      <c r="P317" s="16" t="s">
        <v>140</v>
      </c>
      <c r="Q317" s="16">
        <v>0</v>
      </c>
      <c r="R317" s="16">
        <v>0</v>
      </c>
      <c r="S317" s="16">
        <v>0</v>
      </c>
      <c r="T317" s="16">
        <v>3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17.7</v>
      </c>
      <c r="AG317" s="16" t="s">
        <v>151</v>
      </c>
      <c r="AH317" s="16">
        <v>0</v>
      </c>
      <c r="AI317" s="16">
        <v>0</v>
      </c>
      <c r="AJ317" s="16" t="s">
        <v>151</v>
      </c>
      <c r="AK317" s="16">
        <v>1.1000000000000001</v>
      </c>
      <c r="AL317" s="16">
        <v>1.2</v>
      </c>
      <c r="AM317" s="16" t="s">
        <v>25</v>
      </c>
    </row>
    <row r="318" spans="1:39" s="16" customFormat="1" ht="11.4">
      <c r="A318" s="16" t="s">
        <v>141</v>
      </c>
      <c r="B318" s="16">
        <v>3</v>
      </c>
      <c r="C318" s="16">
        <v>2</v>
      </c>
      <c r="D318" s="16">
        <v>1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 t="s">
        <v>25</v>
      </c>
      <c r="P318" s="16" t="s">
        <v>141</v>
      </c>
      <c r="Q318" s="16">
        <v>0</v>
      </c>
      <c r="R318" s="16">
        <v>0</v>
      </c>
      <c r="S318" s="16">
        <v>0</v>
      </c>
      <c r="T318" s="16">
        <v>1</v>
      </c>
      <c r="U318" s="16">
        <v>1</v>
      </c>
      <c r="V318" s="16">
        <v>1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23</v>
      </c>
      <c r="AG318" s="16" t="s">
        <v>151</v>
      </c>
      <c r="AH318" s="16">
        <v>2</v>
      </c>
      <c r="AI318" s="16">
        <v>66.67</v>
      </c>
      <c r="AJ318" s="16" t="s">
        <v>151</v>
      </c>
      <c r="AK318" s="16">
        <v>4.7</v>
      </c>
      <c r="AL318" s="16">
        <v>21.6</v>
      </c>
      <c r="AM318" s="16" t="s">
        <v>25</v>
      </c>
    </row>
    <row r="319" spans="1:39" s="16" customFormat="1" ht="11.4">
      <c r="A319" s="16" t="s">
        <v>142</v>
      </c>
      <c r="B319" s="16">
        <v>2</v>
      </c>
      <c r="C319" s="16">
        <v>1</v>
      </c>
      <c r="D319" s="16">
        <v>1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 t="s">
        <v>25</v>
      </c>
      <c r="P319" s="16" t="s">
        <v>142</v>
      </c>
      <c r="Q319" s="16">
        <v>0</v>
      </c>
      <c r="R319" s="16">
        <v>0</v>
      </c>
      <c r="S319" s="16">
        <v>0</v>
      </c>
      <c r="T319" s="16">
        <v>1</v>
      </c>
      <c r="U319" s="16">
        <v>0</v>
      </c>
      <c r="V319" s="16">
        <v>0</v>
      </c>
      <c r="W319" s="16">
        <v>1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24.3</v>
      </c>
      <c r="AG319" s="16" t="s">
        <v>151</v>
      </c>
      <c r="AH319" s="16">
        <v>1</v>
      </c>
      <c r="AI319" s="16">
        <v>50</v>
      </c>
      <c r="AJ319" s="16" t="s">
        <v>151</v>
      </c>
      <c r="AK319" s="16">
        <v>8.6</v>
      </c>
      <c r="AL319" s="16">
        <v>74.3</v>
      </c>
      <c r="AM319" s="16" t="s">
        <v>25</v>
      </c>
    </row>
    <row r="320" spans="1:39" s="16" customFormat="1" ht="11.4">
      <c r="A320" s="16" t="s">
        <v>143</v>
      </c>
      <c r="B320" s="16">
        <v>6</v>
      </c>
      <c r="C320" s="16">
        <v>0</v>
      </c>
      <c r="D320" s="16">
        <v>5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 t="s">
        <v>25</v>
      </c>
      <c r="P320" s="16" t="s">
        <v>143</v>
      </c>
      <c r="Q320" s="16">
        <v>0</v>
      </c>
      <c r="R320" s="16">
        <v>0</v>
      </c>
      <c r="S320" s="16">
        <v>1</v>
      </c>
      <c r="T320" s="16">
        <v>3</v>
      </c>
      <c r="U320" s="16">
        <v>2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18.899999999999999</v>
      </c>
      <c r="AG320" s="16" t="s">
        <v>151</v>
      </c>
      <c r="AH320" s="16">
        <v>2</v>
      </c>
      <c r="AI320" s="16">
        <v>33.33</v>
      </c>
      <c r="AJ320" s="16" t="s">
        <v>151</v>
      </c>
      <c r="AK320" s="16">
        <v>3.5</v>
      </c>
      <c r="AL320" s="16">
        <v>12</v>
      </c>
      <c r="AM320" s="16" t="s">
        <v>25</v>
      </c>
    </row>
    <row r="321" spans="1:39" s="16" customFormat="1" ht="11.4">
      <c r="A321" s="16" t="s">
        <v>144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 t="s">
        <v>25</v>
      </c>
      <c r="P321" s="16" t="s">
        <v>144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 t="s">
        <v>151</v>
      </c>
      <c r="AG321" s="16" t="s">
        <v>151</v>
      </c>
      <c r="AH321" s="16">
        <v>0</v>
      </c>
      <c r="AI321" s="16">
        <v>0</v>
      </c>
      <c r="AJ321" s="16" t="s">
        <v>151</v>
      </c>
      <c r="AK321" s="16" t="s">
        <v>151</v>
      </c>
      <c r="AL321" s="16" t="s">
        <v>151</v>
      </c>
      <c r="AM321" s="16" t="s">
        <v>25</v>
      </c>
    </row>
    <row r="322" spans="1:39" s="16" customFormat="1" ht="11.4">
      <c r="A322" s="16" t="s">
        <v>145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 t="s">
        <v>25</v>
      </c>
      <c r="P322" s="16" t="s">
        <v>145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 t="s">
        <v>151</v>
      </c>
      <c r="AG322" s="16" t="s">
        <v>151</v>
      </c>
      <c r="AH322" s="16">
        <v>0</v>
      </c>
      <c r="AI322" s="16">
        <v>0</v>
      </c>
      <c r="AJ322" s="16" t="s">
        <v>151</v>
      </c>
      <c r="AK322" s="16" t="s">
        <v>151</v>
      </c>
      <c r="AL322" s="16" t="s">
        <v>151</v>
      </c>
      <c r="AM322" s="16" t="s">
        <v>25</v>
      </c>
    </row>
    <row r="323" spans="1:39" s="16" customFormat="1" ht="11.4">
      <c r="A323" s="16" t="s">
        <v>146</v>
      </c>
      <c r="B323" s="16">
        <v>1</v>
      </c>
      <c r="C323" s="16">
        <v>0</v>
      </c>
      <c r="D323" s="16">
        <v>1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 t="s">
        <v>25</v>
      </c>
      <c r="P323" s="16" t="s">
        <v>146</v>
      </c>
      <c r="Q323" s="16">
        <v>0</v>
      </c>
      <c r="R323" s="16">
        <v>0</v>
      </c>
      <c r="S323" s="16">
        <v>0</v>
      </c>
      <c r="T323" s="16">
        <v>1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19.3</v>
      </c>
      <c r="AG323" s="16" t="s">
        <v>151</v>
      </c>
      <c r="AH323" s="16">
        <v>0</v>
      </c>
      <c r="AI323" s="16">
        <v>0</v>
      </c>
      <c r="AJ323" s="16" t="s">
        <v>151</v>
      </c>
      <c r="AK323" s="16" t="s">
        <v>151</v>
      </c>
      <c r="AL323" s="16" t="s">
        <v>151</v>
      </c>
      <c r="AM323" s="16" t="s">
        <v>25</v>
      </c>
    </row>
    <row r="324" spans="1:39" s="17" customFormat="1" ht="12">
      <c r="A324" s="17" t="s">
        <v>147</v>
      </c>
      <c r="B324" s="17">
        <v>575</v>
      </c>
      <c r="C324" s="17">
        <v>39</v>
      </c>
      <c r="D324" s="17">
        <v>400</v>
      </c>
      <c r="E324" s="17">
        <v>1</v>
      </c>
      <c r="F324" s="17">
        <v>66</v>
      </c>
      <c r="G324" s="17">
        <v>67</v>
      </c>
      <c r="H324" s="17">
        <v>1</v>
      </c>
      <c r="I324" s="17">
        <v>1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 t="s">
        <v>25</v>
      </c>
      <c r="P324" s="17" t="s">
        <v>147</v>
      </c>
      <c r="Q324" s="17">
        <v>0</v>
      </c>
      <c r="R324" s="17">
        <v>34</v>
      </c>
      <c r="S324" s="17">
        <v>103</v>
      </c>
      <c r="T324" s="17">
        <v>217</v>
      </c>
      <c r="U324" s="17">
        <v>177</v>
      </c>
      <c r="V324" s="17">
        <v>40</v>
      </c>
      <c r="W324" s="17">
        <v>3</v>
      </c>
      <c r="X324" s="17">
        <v>1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18.399999999999999</v>
      </c>
      <c r="AG324" s="17">
        <v>23.2</v>
      </c>
      <c r="AH324" s="17">
        <v>221</v>
      </c>
      <c r="AI324" s="17">
        <v>38.43</v>
      </c>
      <c r="AJ324" s="17">
        <v>18.8</v>
      </c>
      <c r="AK324" s="17">
        <v>4.9000000000000004</v>
      </c>
      <c r="AL324" s="17">
        <v>24.4</v>
      </c>
      <c r="AM324" s="17" t="s">
        <v>25</v>
      </c>
    </row>
    <row r="325" spans="1:39" s="17" customFormat="1" ht="12">
      <c r="A325" s="17" t="s">
        <v>148</v>
      </c>
      <c r="B325" s="17">
        <v>685</v>
      </c>
      <c r="C325" s="17">
        <v>50</v>
      </c>
      <c r="D325" s="17">
        <v>490</v>
      </c>
      <c r="E325" s="17">
        <v>1</v>
      </c>
      <c r="F325" s="17">
        <v>67</v>
      </c>
      <c r="G325" s="17">
        <v>75</v>
      </c>
      <c r="H325" s="17">
        <v>1</v>
      </c>
      <c r="I325" s="17">
        <v>1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 t="s">
        <v>25</v>
      </c>
      <c r="P325" s="17" t="s">
        <v>148</v>
      </c>
      <c r="Q325" s="17">
        <v>0</v>
      </c>
      <c r="R325" s="17">
        <v>38</v>
      </c>
      <c r="S325" s="17">
        <v>125</v>
      </c>
      <c r="T325" s="17">
        <v>255</v>
      </c>
      <c r="U325" s="17">
        <v>208</v>
      </c>
      <c r="V325" s="17">
        <v>51</v>
      </c>
      <c r="W325" s="17">
        <v>7</v>
      </c>
      <c r="X325" s="17">
        <v>1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18.600000000000001</v>
      </c>
      <c r="AG325" s="17">
        <v>23.3</v>
      </c>
      <c r="AH325" s="17">
        <v>267</v>
      </c>
      <c r="AI325" s="17">
        <v>38.979999999999997</v>
      </c>
      <c r="AJ325" s="17">
        <v>18.899999999999999</v>
      </c>
      <c r="AK325" s="17">
        <v>5</v>
      </c>
      <c r="AL325" s="17">
        <v>25.1</v>
      </c>
      <c r="AM325" s="17" t="s">
        <v>25</v>
      </c>
    </row>
    <row r="326" spans="1:39" s="17" customFormat="1" ht="12">
      <c r="A326" s="17" t="s">
        <v>149</v>
      </c>
      <c r="B326" s="17">
        <v>703</v>
      </c>
      <c r="C326" s="17">
        <v>54</v>
      </c>
      <c r="D326" s="17">
        <v>502</v>
      </c>
      <c r="E326" s="17">
        <v>1</v>
      </c>
      <c r="F326" s="17">
        <v>67</v>
      </c>
      <c r="G326" s="17">
        <v>77</v>
      </c>
      <c r="H326" s="17">
        <v>1</v>
      </c>
      <c r="I326" s="17">
        <v>1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 t="s">
        <v>25</v>
      </c>
      <c r="P326" s="17" t="s">
        <v>149</v>
      </c>
      <c r="Q326" s="17">
        <v>0</v>
      </c>
      <c r="R326" s="17">
        <v>38</v>
      </c>
      <c r="S326" s="17">
        <v>126</v>
      </c>
      <c r="T326" s="17">
        <v>264</v>
      </c>
      <c r="U326" s="17">
        <v>213</v>
      </c>
      <c r="V326" s="17">
        <v>53</v>
      </c>
      <c r="W326" s="17">
        <v>8</v>
      </c>
      <c r="X326" s="17">
        <v>1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18.600000000000001</v>
      </c>
      <c r="AG326" s="17">
        <v>23.3</v>
      </c>
      <c r="AH326" s="17">
        <v>275</v>
      </c>
      <c r="AI326" s="17">
        <v>39.119999999999997</v>
      </c>
      <c r="AJ326" s="17">
        <v>18.899999999999999</v>
      </c>
      <c r="AK326" s="17">
        <v>5</v>
      </c>
      <c r="AL326" s="17">
        <v>25</v>
      </c>
      <c r="AM326" s="17" t="s">
        <v>25</v>
      </c>
    </row>
    <row r="327" spans="1:39" s="17" customFormat="1" ht="12">
      <c r="A327" s="17" t="s">
        <v>150</v>
      </c>
      <c r="B327" s="17">
        <v>703</v>
      </c>
      <c r="C327" s="17">
        <v>54</v>
      </c>
      <c r="D327" s="17">
        <v>502</v>
      </c>
      <c r="E327" s="17">
        <v>1</v>
      </c>
      <c r="F327" s="17">
        <v>67</v>
      </c>
      <c r="G327" s="17">
        <v>77</v>
      </c>
      <c r="H327" s="17">
        <v>1</v>
      </c>
      <c r="I327" s="17">
        <v>1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 t="s">
        <v>25</v>
      </c>
      <c r="P327" s="17" t="s">
        <v>150</v>
      </c>
      <c r="Q327" s="17">
        <v>0</v>
      </c>
      <c r="R327" s="17">
        <v>38</v>
      </c>
      <c r="S327" s="17">
        <v>126</v>
      </c>
      <c r="T327" s="17">
        <v>264</v>
      </c>
      <c r="U327" s="17">
        <v>213</v>
      </c>
      <c r="V327" s="17">
        <v>53</v>
      </c>
      <c r="W327" s="17">
        <v>8</v>
      </c>
      <c r="X327" s="17">
        <v>1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18.600000000000001</v>
      </c>
      <c r="AG327" s="17">
        <v>23.3</v>
      </c>
      <c r="AH327" s="17">
        <v>275</v>
      </c>
      <c r="AI327" s="17">
        <v>39.119999999999997</v>
      </c>
      <c r="AJ327" s="17">
        <v>18.899999999999999</v>
      </c>
      <c r="AK327" s="17">
        <v>5</v>
      </c>
      <c r="AL327" s="17">
        <v>25</v>
      </c>
      <c r="AM327" s="17" t="s">
        <v>25</v>
      </c>
    </row>
    <row r="330" spans="1:39" s="15" customFormat="1">
      <c r="A330" s="15" t="s">
        <v>171</v>
      </c>
    </row>
    <row r="332" spans="1:39" s="13" customFormat="1" ht="12">
      <c r="A332" s="13" t="s">
        <v>16</v>
      </c>
      <c r="B332" s="13" t="s">
        <v>17</v>
      </c>
      <c r="C332" s="13" t="s">
        <v>18</v>
      </c>
      <c r="D332" s="13" t="s">
        <v>18</v>
      </c>
      <c r="E332" s="13" t="s">
        <v>18</v>
      </c>
      <c r="F332" s="13" t="s">
        <v>18</v>
      </c>
      <c r="G332" s="13" t="s">
        <v>18</v>
      </c>
      <c r="H332" s="13" t="s">
        <v>18</v>
      </c>
      <c r="I332" s="13" t="s">
        <v>18</v>
      </c>
      <c r="J332" s="13" t="s">
        <v>18</v>
      </c>
      <c r="K332" s="13" t="s">
        <v>18</v>
      </c>
      <c r="L332" s="13" t="s">
        <v>18</v>
      </c>
      <c r="M332" s="13" t="s">
        <v>18</v>
      </c>
      <c r="N332" s="13" t="s">
        <v>18</v>
      </c>
      <c r="O332" s="13" t="s">
        <v>19</v>
      </c>
      <c r="P332" s="13" t="s">
        <v>16</v>
      </c>
      <c r="Q332" s="13" t="s">
        <v>20</v>
      </c>
      <c r="R332" s="13" t="s">
        <v>20</v>
      </c>
      <c r="S332" s="13" t="s">
        <v>20</v>
      </c>
      <c r="T332" s="13" t="s">
        <v>20</v>
      </c>
      <c r="U332" s="13" t="s">
        <v>20</v>
      </c>
      <c r="V332" s="13" t="s">
        <v>20</v>
      </c>
      <c r="W332" s="13" t="s">
        <v>20</v>
      </c>
      <c r="X332" s="13" t="s">
        <v>20</v>
      </c>
      <c r="Y332" s="13" t="s">
        <v>20</v>
      </c>
      <c r="Z332" s="13" t="s">
        <v>20</v>
      </c>
      <c r="AA332" s="13" t="s">
        <v>20</v>
      </c>
      <c r="AB332" s="13" t="s">
        <v>20</v>
      </c>
      <c r="AC332" s="13" t="s">
        <v>20</v>
      </c>
      <c r="AD332" s="13" t="s">
        <v>20</v>
      </c>
      <c r="AE332" s="13" t="s">
        <v>20</v>
      </c>
      <c r="AF332" s="13" t="s">
        <v>21</v>
      </c>
      <c r="AG332" s="13" t="s">
        <v>22</v>
      </c>
      <c r="AH332" s="13" t="s">
        <v>23</v>
      </c>
      <c r="AI332" s="13" t="s">
        <v>24</v>
      </c>
      <c r="AJ332" s="13" t="s">
        <v>179</v>
      </c>
      <c r="AK332" s="13" t="s">
        <v>180</v>
      </c>
      <c r="AL332" s="13" t="s">
        <v>181</v>
      </c>
      <c r="AM332" s="13" t="s">
        <v>19</v>
      </c>
    </row>
    <row r="333" spans="1:39" s="13" customFormat="1" ht="12">
      <c r="A333" s="13" t="s">
        <v>25</v>
      </c>
      <c r="B333" s="13" t="s">
        <v>25</v>
      </c>
      <c r="C333" s="13" t="s">
        <v>26</v>
      </c>
      <c r="D333" s="13" t="s">
        <v>27</v>
      </c>
      <c r="E333" s="13" t="s">
        <v>28</v>
      </c>
      <c r="F333" s="13" t="s">
        <v>29</v>
      </c>
      <c r="G333" s="13" t="s">
        <v>30</v>
      </c>
      <c r="H333" s="13" t="s">
        <v>31</v>
      </c>
      <c r="I333" s="13" t="s">
        <v>32</v>
      </c>
      <c r="J333" s="13" t="s">
        <v>33</v>
      </c>
      <c r="K333" s="13" t="s">
        <v>34</v>
      </c>
      <c r="L333" s="13" t="s">
        <v>35</v>
      </c>
      <c r="M333" s="13" t="s">
        <v>163</v>
      </c>
      <c r="N333" s="13" t="s">
        <v>164</v>
      </c>
      <c r="O333" s="13" t="s">
        <v>25</v>
      </c>
      <c r="P333" s="13" t="s">
        <v>25</v>
      </c>
      <c r="Q333" s="13" t="s">
        <v>36</v>
      </c>
      <c r="R333" s="13" t="s">
        <v>30</v>
      </c>
      <c r="S333" s="13" t="s">
        <v>35</v>
      </c>
      <c r="T333" s="13" t="s">
        <v>37</v>
      </c>
      <c r="U333" s="13" t="s">
        <v>38</v>
      </c>
      <c r="V333" s="13" t="s">
        <v>39</v>
      </c>
      <c r="W333" s="13" t="s">
        <v>40</v>
      </c>
      <c r="X333" s="13" t="s">
        <v>41</v>
      </c>
      <c r="Y333" s="13" t="s">
        <v>42</v>
      </c>
      <c r="Z333" s="13" t="s">
        <v>43</v>
      </c>
      <c r="AA333" s="13" t="s">
        <v>44</v>
      </c>
      <c r="AB333" s="13" t="s">
        <v>45</v>
      </c>
      <c r="AC333" s="13" t="s">
        <v>46</v>
      </c>
      <c r="AD333" s="13" t="s">
        <v>47</v>
      </c>
      <c r="AE333" s="13" t="s">
        <v>48</v>
      </c>
      <c r="AF333" s="13" t="s">
        <v>25</v>
      </c>
      <c r="AG333" s="13" t="s">
        <v>49</v>
      </c>
      <c r="AH333" s="13" t="s">
        <v>38</v>
      </c>
      <c r="AI333" s="13" t="s">
        <v>38</v>
      </c>
      <c r="AJ333" s="13" t="s">
        <v>25</v>
      </c>
      <c r="AK333" s="13" t="s">
        <v>25</v>
      </c>
      <c r="AL333" s="13" t="s">
        <v>25</v>
      </c>
      <c r="AM333" s="13" t="s">
        <v>25</v>
      </c>
    </row>
    <row r="334" spans="1:39" s="13" customFormat="1" ht="12">
      <c r="A334" s="13" t="s">
        <v>25</v>
      </c>
      <c r="B334" s="13" t="s">
        <v>25</v>
      </c>
      <c r="C334" s="13" t="s">
        <v>25</v>
      </c>
      <c r="D334" s="13" t="s">
        <v>25</v>
      </c>
      <c r="E334" s="13" t="s">
        <v>25</v>
      </c>
      <c r="F334" s="13" t="s">
        <v>25</v>
      </c>
      <c r="G334" s="13" t="s">
        <v>25</v>
      </c>
      <c r="H334" s="13" t="s">
        <v>25</v>
      </c>
      <c r="I334" s="13" t="s">
        <v>25</v>
      </c>
      <c r="J334" s="13" t="s">
        <v>25</v>
      </c>
      <c r="K334" s="13" t="s">
        <v>25</v>
      </c>
      <c r="L334" s="13" t="s">
        <v>25</v>
      </c>
      <c r="M334" s="13" t="s">
        <v>25</v>
      </c>
      <c r="N334" s="13" t="s">
        <v>25</v>
      </c>
      <c r="O334" s="13" t="s">
        <v>25</v>
      </c>
      <c r="P334" s="13" t="s">
        <v>25</v>
      </c>
      <c r="Q334" s="13" t="s">
        <v>30</v>
      </c>
      <c r="R334" s="13" t="s">
        <v>35</v>
      </c>
      <c r="S334" s="13" t="s">
        <v>37</v>
      </c>
      <c r="T334" s="13" t="s">
        <v>38</v>
      </c>
      <c r="U334" s="13" t="s">
        <v>39</v>
      </c>
      <c r="V334" s="13" t="s">
        <v>40</v>
      </c>
      <c r="W334" s="13" t="s">
        <v>41</v>
      </c>
      <c r="X334" s="13" t="s">
        <v>42</v>
      </c>
      <c r="Y334" s="13" t="s">
        <v>43</v>
      </c>
      <c r="Z334" s="13" t="s">
        <v>44</v>
      </c>
      <c r="AA334" s="13" t="s">
        <v>45</v>
      </c>
      <c r="AB334" s="13" t="s">
        <v>46</v>
      </c>
      <c r="AC334" s="13" t="s">
        <v>47</v>
      </c>
      <c r="AD334" s="13" t="s">
        <v>48</v>
      </c>
      <c r="AE334" s="13" t="s">
        <v>50</v>
      </c>
      <c r="AF334" s="13" t="s">
        <v>25</v>
      </c>
      <c r="AG334" s="13" t="s">
        <v>25</v>
      </c>
      <c r="AH334" s="13" t="s">
        <v>25</v>
      </c>
      <c r="AI334" s="13" t="s">
        <v>25</v>
      </c>
      <c r="AJ334" s="13" t="s">
        <v>25</v>
      </c>
      <c r="AK334" s="13" t="s">
        <v>25</v>
      </c>
      <c r="AL334" s="13" t="s">
        <v>25</v>
      </c>
      <c r="AM334" s="13" t="s">
        <v>25</v>
      </c>
    </row>
    <row r="335" spans="1:39" s="16" customFormat="1" ht="11.4">
      <c r="A335" s="16" t="s">
        <v>51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 t="s">
        <v>25</v>
      </c>
      <c r="P335" s="16" t="s">
        <v>51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 t="s">
        <v>151</v>
      </c>
      <c r="AG335" s="16" t="s">
        <v>151</v>
      </c>
      <c r="AH335" s="16">
        <v>0</v>
      </c>
      <c r="AI335" s="16">
        <v>0</v>
      </c>
      <c r="AJ335" s="16" t="s">
        <v>151</v>
      </c>
      <c r="AK335" s="16" t="s">
        <v>151</v>
      </c>
      <c r="AL335" s="16" t="s">
        <v>151</v>
      </c>
      <c r="AM335" s="16" t="s">
        <v>25</v>
      </c>
    </row>
    <row r="336" spans="1:39" s="16" customFormat="1" ht="11.4">
      <c r="A336" s="16" t="s">
        <v>52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 t="s">
        <v>25</v>
      </c>
      <c r="P336" s="16" t="s">
        <v>52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 t="s">
        <v>151</v>
      </c>
      <c r="AG336" s="16" t="s">
        <v>151</v>
      </c>
      <c r="AH336" s="16">
        <v>0</v>
      </c>
      <c r="AI336" s="16">
        <v>0</v>
      </c>
      <c r="AJ336" s="16" t="s">
        <v>151</v>
      </c>
      <c r="AK336" s="16" t="s">
        <v>151</v>
      </c>
      <c r="AL336" s="16" t="s">
        <v>151</v>
      </c>
      <c r="AM336" s="16" t="s">
        <v>25</v>
      </c>
    </row>
    <row r="337" spans="1:39" s="16" customFormat="1" ht="11.4">
      <c r="A337" s="16" t="s">
        <v>53</v>
      </c>
      <c r="B337" s="16">
        <v>1</v>
      </c>
      <c r="C337" s="16">
        <v>0</v>
      </c>
      <c r="D337" s="16">
        <v>1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 t="s">
        <v>25</v>
      </c>
      <c r="P337" s="16" t="s">
        <v>53</v>
      </c>
      <c r="Q337" s="16">
        <v>0</v>
      </c>
      <c r="R337" s="16">
        <v>0</v>
      </c>
      <c r="S337" s="16">
        <v>0</v>
      </c>
      <c r="T337" s="16">
        <v>1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19.8</v>
      </c>
      <c r="AG337" s="16" t="s">
        <v>151</v>
      </c>
      <c r="AH337" s="16">
        <v>0</v>
      </c>
      <c r="AI337" s="16">
        <v>0</v>
      </c>
      <c r="AJ337" s="16" t="s">
        <v>151</v>
      </c>
      <c r="AK337" s="16" t="s">
        <v>151</v>
      </c>
      <c r="AL337" s="16" t="s">
        <v>151</v>
      </c>
      <c r="AM337" s="16" t="s">
        <v>25</v>
      </c>
    </row>
    <row r="338" spans="1:39" s="16" customFormat="1" ht="11.4">
      <c r="A338" s="16" t="s">
        <v>54</v>
      </c>
      <c r="B338" s="16">
        <v>4</v>
      </c>
      <c r="C338" s="16">
        <v>1</v>
      </c>
      <c r="D338" s="16">
        <v>2</v>
      </c>
      <c r="E338" s="16">
        <v>0</v>
      </c>
      <c r="F338" s="16">
        <v>1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 t="s">
        <v>25</v>
      </c>
      <c r="P338" s="16" t="s">
        <v>54</v>
      </c>
      <c r="Q338" s="16">
        <v>0</v>
      </c>
      <c r="R338" s="16">
        <v>0</v>
      </c>
      <c r="S338" s="16">
        <v>1</v>
      </c>
      <c r="T338" s="16">
        <v>1</v>
      </c>
      <c r="U338" s="16">
        <v>1</v>
      </c>
      <c r="V338" s="16">
        <v>0</v>
      </c>
      <c r="W338" s="16">
        <v>1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22.4</v>
      </c>
      <c r="AG338" s="16" t="s">
        <v>151</v>
      </c>
      <c r="AH338" s="16">
        <v>2</v>
      </c>
      <c r="AI338" s="16">
        <v>50</v>
      </c>
      <c r="AJ338" s="16" t="s">
        <v>151</v>
      </c>
      <c r="AK338" s="16">
        <v>7.4</v>
      </c>
      <c r="AL338" s="16">
        <v>54.8</v>
      </c>
      <c r="AM338" s="16" t="s">
        <v>25</v>
      </c>
    </row>
    <row r="339" spans="1:39" s="16" customFormat="1" ht="11.4">
      <c r="A339" s="16" t="s">
        <v>55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 t="s">
        <v>25</v>
      </c>
      <c r="P339" s="16" t="s">
        <v>55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 t="s">
        <v>151</v>
      </c>
      <c r="AG339" s="16" t="s">
        <v>151</v>
      </c>
      <c r="AH339" s="16">
        <v>0</v>
      </c>
      <c r="AI339" s="16">
        <v>0</v>
      </c>
      <c r="AJ339" s="16" t="s">
        <v>151</v>
      </c>
      <c r="AK339" s="16" t="s">
        <v>151</v>
      </c>
      <c r="AL339" s="16" t="s">
        <v>151</v>
      </c>
      <c r="AM339" s="16" t="s">
        <v>25</v>
      </c>
    </row>
    <row r="340" spans="1:39" s="16" customFormat="1" ht="11.4">
      <c r="A340" s="16" t="s">
        <v>56</v>
      </c>
      <c r="B340" s="16">
        <v>2</v>
      </c>
      <c r="C340" s="16">
        <v>0</v>
      </c>
      <c r="D340" s="16">
        <v>2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 t="s">
        <v>25</v>
      </c>
      <c r="P340" s="16" t="s">
        <v>56</v>
      </c>
      <c r="Q340" s="16">
        <v>0</v>
      </c>
      <c r="R340" s="16">
        <v>0</v>
      </c>
      <c r="S340" s="16">
        <v>0</v>
      </c>
      <c r="T340" s="16">
        <v>0</v>
      </c>
      <c r="U340" s="16">
        <v>2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21.3</v>
      </c>
      <c r="AG340" s="16" t="s">
        <v>151</v>
      </c>
      <c r="AH340" s="16">
        <v>2</v>
      </c>
      <c r="AI340" s="16">
        <v>100</v>
      </c>
      <c r="AJ340" s="16" t="s">
        <v>151</v>
      </c>
      <c r="AK340" s="16">
        <v>0.8</v>
      </c>
      <c r="AL340" s="16">
        <v>0.6</v>
      </c>
      <c r="AM340" s="16" t="s">
        <v>25</v>
      </c>
    </row>
    <row r="341" spans="1:39" s="16" customFormat="1" ht="11.4">
      <c r="A341" s="16" t="s">
        <v>57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 t="s">
        <v>25</v>
      </c>
      <c r="P341" s="16" t="s">
        <v>57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 t="s">
        <v>151</v>
      </c>
      <c r="AG341" s="16" t="s">
        <v>151</v>
      </c>
      <c r="AH341" s="16">
        <v>0</v>
      </c>
      <c r="AI341" s="16">
        <v>0</v>
      </c>
      <c r="AJ341" s="16" t="s">
        <v>151</v>
      </c>
      <c r="AK341" s="16" t="s">
        <v>151</v>
      </c>
      <c r="AL341" s="16" t="s">
        <v>151</v>
      </c>
      <c r="AM341" s="16" t="s">
        <v>25</v>
      </c>
    </row>
    <row r="342" spans="1:39" s="16" customFormat="1" ht="11.4">
      <c r="A342" s="16" t="s">
        <v>58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 t="s">
        <v>25</v>
      </c>
      <c r="P342" s="16" t="s">
        <v>58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 t="s">
        <v>151</v>
      </c>
      <c r="AG342" s="16" t="s">
        <v>151</v>
      </c>
      <c r="AH342" s="16">
        <v>0</v>
      </c>
      <c r="AI342" s="16">
        <v>0</v>
      </c>
      <c r="AJ342" s="16" t="s">
        <v>151</v>
      </c>
      <c r="AK342" s="16" t="s">
        <v>151</v>
      </c>
      <c r="AL342" s="16" t="s">
        <v>151</v>
      </c>
      <c r="AM342" s="16" t="s">
        <v>25</v>
      </c>
    </row>
    <row r="343" spans="1:39" s="16" customFormat="1" ht="11.4">
      <c r="A343" s="16" t="s">
        <v>59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 t="s">
        <v>25</v>
      </c>
      <c r="P343" s="16" t="s">
        <v>59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 t="s">
        <v>151</v>
      </c>
      <c r="AG343" s="16" t="s">
        <v>151</v>
      </c>
      <c r="AH343" s="16">
        <v>0</v>
      </c>
      <c r="AI343" s="16">
        <v>0</v>
      </c>
      <c r="AJ343" s="16" t="s">
        <v>151</v>
      </c>
      <c r="AK343" s="16" t="s">
        <v>151</v>
      </c>
      <c r="AL343" s="16" t="s">
        <v>151</v>
      </c>
      <c r="AM343" s="16" t="s">
        <v>25</v>
      </c>
    </row>
    <row r="344" spans="1:39" s="16" customFormat="1" ht="11.4">
      <c r="A344" s="16" t="s">
        <v>60</v>
      </c>
      <c r="B344" s="16">
        <v>1</v>
      </c>
      <c r="C344" s="16">
        <v>0</v>
      </c>
      <c r="D344" s="16">
        <v>1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 t="s">
        <v>25</v>
      </c>
      <c r="P344" s="16" t="s">
        <v>60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24.9</v>
      </c>
      <c r="AG344" s="16" t="s">
        <v>151</v>
      </c>
      <c r="AH344" s="16">
        <v>1</v>
      </c>
      <c r="AI344" s="16">
        <v>100</v>
      </c>
      <c r="AJ344" s="16" t="s">
        <v>151</v>
      </c>
      <c r="AK344" s="16" t="s">
        <v>151</v>
      </c>
      <c r="AL344" s="16" t="s">
        <v>151</v>
      </c>
      <c r="AM344" s="16" t="s">
        <v>25</v>
      </c>
    </row>
    <row r="345" spans="1:39" s="16" customFormat="1" ht="11.4">
      <c r="A345" s="16" t="s">
        <v>61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 t="s">
        <v>25</v>
      </c>
      <c r="P345" s="16" t="s">
        <v>61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 t="s">
        <v>151</v>
      </c>
      <c r="AG345" s="16" t="s">
        <v>151</v>
      </c>
      <c r="AH345" s="16">
        <v>0</v>
      </c>
      <c r="AI345" s="16">
        <v>0</v>
      </c>
      <c r="AJ345" s="16" t="s">
        <v>151</v>
      </c>
      <c r="AK345" s="16" t="s">
        <v>151</v>
      </c>
      <c r="AL345" s="16" t="s">
        <v>151</v>
      </c>
      <c r="AM345" s="16" t="s">
        <v>25</v>
      </c>
    </row>
    <row r="346" spans="1:39" s="16" customFormat="1" ht="11.4">
      <c r="A346" s="16" t="s">
        <v>62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 t="s">
        <v>25</v>
      </c>
      <c r="P346" s="16" t="s">
        <v>62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 t="s">
        <v>151</v>
      </c>
      <c r="AG346" s="16" t="s">
        <v>151</v>
      </c>
      <c r="AH346" s="16">
        <v>0</v>
      </c>
      <c r="AI346" s="16">
        <v>0</v>
      </c>
      <c r="AJ346" s="16" t="s">
        <v>151</v>
      </c>
      <c r="AK346" s="16" t="s">
        <v>151</v>
      </c>
      <c r="AL346" s="16" t="s">
        <v>151</v>
      </c>
      <c r="AM346" s="16" t="s">
        <v>25</v>
      </c>
    </row>
    <row r="347" spans="1:39" s="16" customFormat="1" ht="11.4">
      <c r="A347" s="16" t="s">
        <v>63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 t="s">
        <v>25</v>
      </c>
      <c r="P347" s="16" t="s">
        <v>63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 t="s">
        <v>151</v>
      </c>
      <c r="AG347" s="16" t="s">
        <v>151</v>
      </c>
      <c r="AH347" s="16">
        <v>0</v>
      </c>
      <c r="AI347" s="16">
        <v>0</v>
      </c>
      <c r="AJ347" s="16" t="s">
        <v>151</v>
      </c>
      <c r="AK347" s="16" t="s">
        <v>151</v>
      </c>
      <c r="AL347" s="16" t="s">
        <v>151</v>
      </c>
      <c r="AM347" s="16" t="s">
        <v>25</v>
      </c>
    </row>
    <row r="348" spans="1:39" s="16" customFormat="1" ht="11.4">
      <c r="A348" s="16" t="s">
        <v>64</v>
      </c>
      <c r="B348" s="16">
        <v>2</v>
      </c>
      <c r="C348" s="16">
        <v>0</v>
      </c>
      <c r="D348" s="16">
        <v>2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 t="s">
        <v>25</v>
      </c>
      <c r="P348" s="16" t="s">
        <v>64</v>
      </c>
      <c r="Q348" s="16">
        <v>0</v>
      </c>
      <c r="R348" s="16">
        <v>0</v>
      </c>
      <c r="S348" s="16">
        <v>0</v>
      </c>
      <c r="T348" s="16">
        <v>2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18.100000000000001</v>
      </c>
      <c r="AG348" s="16" t="s">
        <v>151</v>
      </c>
      <c r="AH348" s="16">
        <v>0</v>
      </c>
      <c r="AI348" s="16">
        <v>0</v>
      </c>
      <c r="AJ348" s="16" t="s">
        <v>151</v>
      </c>
      <c r="AK348" s="16">
        <v>1.9</v>
      </c>
      <c r="AL348" s="16">
        <v>3.8</v>
      </c>
      <c r="AM348" s="16" t="s">
        <v>25</v>
      </c>
    </row>
    <row r="349" spans="1:39" s="16" customFormat="1" ht="11.4">
      <c r="A349" s="16" t="s">
        <v>65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 t="s">
        <v>25</v>
      </c>
      <c r="P349" s="16" t="s">
        <v>65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 t="s">
        <v>151</v>
      </c>
      <c r="AG349" s="16" t="s">
        <v>151</v>
      </c>
      <c r="AH349" s="16">
        <v>0</v>
      </c>
      <c r="AI349" s="16">
        <v>0</v>
      </c>
      <c r="AJ349" s="16" t="s">
        <v>151</v>
      </c>
      <c r="AK349" s="16" t="s">
        <v>151</v>
      </c>
      <c r="AL349" s="16" t="s">
        <v>151</v>
      </c>
      <c r="AM349" s="16" t="s">
        <v>25</v>
      </c>
    </row>
    <row r="350" spans="1:39" s="16" customFormat="1" ht="11.4">
      <c r="A350" s="16" t="s">
        <v>66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 t="s">
        <v>25</v>
      </c>
      <c r="P350" s="16" t="s">
        <v>66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 t="s">
        <v>151</v>
      </c>
      <c r="AG350" s="16" t="s">
        <v>151</v>
      </c>
      <c r="AH350" s="16">
        <v>0</v>
      </c>
      <c r="AI350" s="16">
        <v>0</v>
      </c>
      <c r="AJ350" s="16" t="s">
        <v>151</v>
      </c>
      <c r="AK350" s="16" t="s">
        <v>151</v>
      </c>
      <c r="AL350" s="16" t="s">
        <v>151</v>
      </c>
      <c r="AM350" s="16" t="s">
        <v>25</v>
      </c>
    </row>
    <row r="351" spans="1:39" s="16" customFormat="1" ht="11.4">
      <c r="A351" s="16" t="s">
        <v>67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 t="s">
        <v>25</v>
      </c>
      <c r="P351" s="16" t="s">
        <v>67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 t="s">
        <v>151</v>
      </c>
      <c r="AG351" s="16" t="s">
        <v>151</v>
      </c>
      <c r="AH351" s="16">
        <v>0</v>
      </c>
      <c r="AI351" s="16">
        <v>0</v>
      </c>
      <c r="AJ351" s="16" t="s">
        <v>151</v>
      </c>
      <c r="AK351" s="16" t="s">
        <v>151</v>
      </c>
      <c r="AL351" s="16" t="s">
        <v>151</v>
      </c>
      <c r="AM351" s="16" t="s">
        <v>25</v>
      </c>
    </row>
    <row r="352" spans="1:39" s="16" customFormat="1" ht="11.4">
      <c r="A352" s="16" t="s">
        <v>68</v>
      </c>
      <c r="B352" s="16">
        <v>2</v>
      </c>
      <c r="C352" s="16">
        <v>0</v>
      </c>
      <c r="D352" s="16">
        <v>2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 t="s">
        <v>25</v>
      </c>
      <c r="P352" s="16" t="s">
        <v>68</v>
      </c>
      <c r="Q352" s="16">
        <v>0</v>
      </c>
      <c r="R352" s="16">
        <v>0</v>
      </c>
      <c r="S352" s="16">
        <v>0</v>
      </c>
      <c r="T352" s="16">
        <v>2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19.2</v>
      </c>
      <c r="AG352" s="16" t="s">
        <v>151</v>
      </c>
      <c r="AH352" s="16">
        <v>0</v>
      </c>
      <c r="AI352" s="16">
        <v>0</v>
      </c>
      <c r="AJ352" s="16" t="s">
        <v>151</v>
      </c>
      <c r="AK352" s="16">
        <v>0.7</v>
      </c>
      <c r="AL352" s="16">
        <v>0.5</v>
      </c>
      <c r="AM352" s="16" t="s">
        <v>25</v>
      </c>
    </row>
    <row r="353" spans="1:39" s="16" customFormat="1" ht="11.4">
      <c r="A353" s="16" t="s">
        <v>69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 t="s">
        <v>25</v>
      </c>
      <c r="P353" s="16" t="s">
        <v>69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 t="s">
        <v>151</v>
      </c>
      <c r="AG353" s="16" t="s">
        <v>151</v>
      </c>
      <c r="AH353" s="16">
        <v>0</v>
      </c>
      <c r="AI353" s="16">
        <v>0</v>
      </c>
      <c r="AJ353" s="16" t="s">
        <v>151</v>
      </c>
      <c r="AK353" s="16" t="s">
        <v>151</v>
      </c>
      <c r="AL353" s="16" t="s">
        <v>151</v>
      </c>
      <c r="AM353" s="16" t="s">
        <v>25</v>
      </c>
    </row>
    <row r="354" spans="1:39" s="16" customFormat="1" ht="11.4">
      <c r="A354" s="16" t="s">
        <v>70</v>
      </c>
      <c r="B354" s="16">
        <v>0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 t="s">
        <v>25</v>
      </c>
      <c r="P354" s="16" t="s">
        <v>70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 t="s">
        <v>151</v>
      </c>
      <c r="AG354" s="16" t="s">
        <v>151</v>
      </c>
      <c r="AH354" s="16">
        <v>0</v>
      </c>
      <c r="AI354" s="16">
        <v>0</v>
      </c>
      <c r="AJ354" s="16" t="s">
        <v>151</v>
      </c>
      <c r="AK354" s="16" t="s">
        <v>151</v>
      </c>
      <c r="AL354" s="16" t="s">
        <v>151</v>
      </c>
      <c r="AM354" s="16" t="s">
        <v>25</v>
      </c>
    </row>
    <row r="355" spans="1:39" s="16" customFormat="1" ht="11.4">
      <c r="A355" s="16" t="s">
        <v>71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 t="s">
        <v>25</v>
      </c>
      <c r="P355" s="16" t="s">
        <v>71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 t="s">
        <v>151</v>
      </c>
      <c r="AG355" s="16" t="s">
        <v>151</v>
      </c>
      <c r="AH355" s="16">
        <v>0</v>
      </c>
      <c r="AI355" s="16">
        <v>0</v>
      </c>
      <c r="AJ355" s="16" t="s">
        <v>151</v>
      </c>
      <c r="AK355" s="16" t="s">
        <v>151</v>
      </c>
      <c r="AL355" s="16" t="s">
        <v>151</v>
      </c>
      <c r="AM355" s="16" t="s">
        <v>25</v>
      </c>
    </row>
    <row r="356" spans="1:39" s="16" customFormat="1" ht="11.4">
      <c r="A356" s="16" t="s">
        <v>72</v>
      </c>
      <c r="B356" s="16">
        <v>1</v>
      </c>
      <c r="C356" s="16">
        <v>0</v>
      </c>
      <c r="D356" s="16">
        <v>1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 t="s">
        <v>25</v>
      </c>
      <c r="P356" s="16" t="s">
        <v>72</v>
      </c>
      <c r="Q356" s="16">
        <v>0</v>
      </c>
      <c r="R356" s="16">
        <v>0</v>
      </c>
      <c r="S356" s="16">
        <v>1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14.1</v>
      </c>
      <c r="AG356" s="16" t="s">
        <v>151</v>
      </c>
      <c r="AH356" s="16">
        <v>0</v>
      </c>
      <c r="AI356" s="16">
        <v>0</v>
      </c>
      <c r="AJ356" s="16" t="s">
        <v>151</v>
      </c>
      <c r="AK356" s="16" t="s">
        <v>151</v>
      </c>
      <c r="AL356" s="16" t="s">
        <v>151</v>
      </c>
      <c r="AM356" s="16" t="s">
        <v>25</v>
      </c>
    </row>
    <row r="357" spans="1:39" s="16" customFormat="1" ht="11.4">
      <c r="A357" s="16" t="s">
        <v>73</v>
      </c>
      <c r="B357" s="16">
        <v>3</v>
      </c>
      <c r="C357" s="16">
        <v>0</v>
      </c>
      <c r="D357" s="16">
        <v>3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 t="s">
        <v>25</v>
      </c>
      <c r="P357" s="16" t="s">
        <v>73</v>
      </c>
      <c r="Q357" s="16">
        <v>0</v>
      </c>
      <c r="R357" s="16">
        <v>0</v>
      </c>
      <c r="S357" s="16">
        <v>0</v>
      </c>
      <c r="T357" s="16">
        <v>3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16.7</v>
      </c>
      <c r="AG357" s="16" t="s">
        <v>151</v>
      </c>
      <c r="AH357" s="16">
        <v>0</v>
      </c>
      <c r="AI357" s="16">
        <v>0</v>
      </c>
      <c r="AJ357" s="16" t="s">
        <v>151</v>
      </c>
      <c r="AK357" s="16">
        <v>1.9</v>
      </c>
      <c r="AL357" s="16">
        <v>3.5</v>
      </c>
      <c r="AM357" s="16" t="s">
        <v>25</v>
      </c>
    </row>
    <row r="358" spans="1:39" s="16" customFormat="1" ht="11.4">
      <c r="A358" s="16" t="s">
        <v>74</v>
      </c>
      <c r="B358" s="16">
        <v>2</v>
      </c>
      <c r="C358" s="16">
        <v>0</v>
      </c>
      <c r="D358" s="16">
        <v>1</v>
      </c>
      <c r="E358" s="16">
        <v>0</v>
      </c>
      <c r="F358" s="16">
        <v>1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 t="s">
        <v>25</v>
      </c>
      <c r="P358" s="16" t="s">
        <v>74</v>
      </c>
      <c r="Q358" s="16">
        <v>0</v>
      </c>
      <c r="R358" s="16">
        <v>0</v>
      </c>
      <c r="S358" s="16">
        <v>0</v>
      </c>
      <c r="T358" s="16">
        <v>0</v>
      </c>
      <c r="U358" s="16">
        <v>2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21.4</v>
      </c>
      <c r="AG358" s="16" t="s">
        <v>151</v>
      </c>
      <c r="AH358" s="16">
        <v>2</v>
      </c>
      <c r="AI358" s="16">
        <v>100</v>
      </c>
      <c r="AJ358" s="16" t="s">
        <v>151</v>
      </c>
      <c r="AK358" s="16">
        <v>0.8</v>
      </c>
      <c r="AL358" s="16">
        <v>0.6</v>
      </c>
      <c r="AM358" s="16" t="s">
        <v>25</v>
      </c>
    </row>
    <row r="359" spans="1:39" s="16" customFormat="1" ht="11.4">
      <c r="A359" s="16" t="s">
        <v>75</v>
      </c>
      <c r="B359" s="16">
        <v>1</v>
      </c>
      <c r="C359" s="16">
        <v>0</v>
      </c>
      <c r="D359" s="16">
        <v>1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 t="s">
        <v>25</v>
      </c>
      <c r="P359" s="16" t="s">
        <v>75</v>
      </c>
      <c r="Q359" s="16">
        <v>0</v>
      </c>
      <c r="R359" s="16">
        <v>0</v>
      </c>
      <c r="S359" s="16">
        <v>0</v>
      </c>
      <c r="T359" s="16">
        <v>1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18.8</v>
      </c>
      <c r="AG359" s="16" t="s">
        <v>151</v>
      </c>
      <c r="AH359" s="16">
        <v>0</v>
      </c>
      <c r="AI359" s="16">
        <v>0</v>
      </c>
      <c r="AJ359" s="16" t="s">
        <v>151</v>
      </c>
      <c r="AK359" s="16" t="s">
        <v>151</v>
      </c>
      <c r="AL359" s="16" t="s">
        <v>151</v>
      </c>
      <c r="AM359" s="16" t="s">
        <v>25</v>
      </c>
    </row>
    <row r="360" spans="1:39" s="16" customFormat="1" ht="11.4">
      <c r="A360" s="16" t="s">
        <v>76</v>
      </c>
      <c r="B360" s="16">
        <v>1</v>
      </c>
      <c r="C360" s="16">
        <v>0</v>
      </c>
      <c r="D360" s="16">
        <v>1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 t="s">
        <v>25</v>
      </c>
      <c r="P360" s="16" t="s">
        <v>76</v>
      </c>
      <c r="Q360" s="16">
        <v>0</v>
      </c>
      <c r="R360" s="16">
        <v>0</v>
      </c>
      <c r="S360" s="16">
        <v>0</v>
      </c>
      <c r="T360" s="16">
        <v>1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16.899999999999999</v>
      </c>
      <c r="AG360" s="16" t="s">
        <v>151</v>
      </c>
      <c r="AH360" s="16">
        <v>0</v>
      </c>
      <c r="AI360" s="16">
        <v>0</v>
      </c>
      <c r="AJ360" s="16" t="s">
        <v>151</v>
      </c>
      <c r="AK360" s="16" t="s">
        <v>151</v>
      </c>
      <c r="AL360" s="16" t="s">
        <v>151</v>
      </c>
      <c r="AM360" s="16" t="s">
        <v>25</v>
      </c>
    </row>
    <row r="361" spans="1:39" s="16" customFormat="1" ht="11.4">
      <c r="A361" s="16" t="s">
        <v>77</v>
      </c>
      <c r="B361" s="16">
        <v>4</v>
      </c>
      <c r="C361" s="16">
        <v>0</v>
      </c>
      <c r="D361" s="16">
        <v>3</v>
      </c>
      <c r="E361" s="16">
        <v>0</v>
      </c>
      <c r="F361" s="16">
        <v>1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 t="s">
        <v>25</v>
      </c>
      <c r="P361" s="16" t="s">
        <v>77</v>
      </c>
      <c r="Q361" s="16">
        <v>0</v>
      </c>
      <c r="R361" s="16">
        <v>0</v>
      </c>
      <c r="S361" s="16">
        <v>0</v>
      </c>
      <c r="T361" s="16">
        <v>4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18.5</v>
      </c>
      <c r="AG361" s="16" t="s">
        <v>151</v>
      </c>
      <c r="AH361" s="16">
        <v>0</v>
      </c>
      <c r="AI361" s="16">
        <v>0</v>
      </c>
      <c r="AJ361" s="16" t="s">
        <v>151</v>
      </c>
      <c r="AK361" s="16">
        <v>1.9</v>
      </c>
      <c r="AL361" s="16">
        <v>3.5</v>
      </c>
      <c r="AM361" s="16" t="s">
        <v>25</v>
      </c>
    </row>
    <row r="362" spans="1:39" s="16" customFormat="1" ht="11.4">
      <c r="A362" s="16" t="s">
        <v>78</v>
      </c>
      <c r="B362" s="16">
        <v>7</v>
      </c>
      <c r="C362" s="16">
        <v>1</v>
      </c>
      <c r="D362" s="16">
        <v>6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 t="s">
        <v>25</v>
      </c>
      <c r="P362" s="16" t="s">
        <v>78</v>
      </c>
      <c r="Q362" s="16">
        <v>0</v>
      </c>
      <c r="R362" s="16">
        <v>1</v>
      </c>
      <c r="S362" s="16">
        <v>1</v>
      </c>
      <c r="T362" s="16">
        <v>1</v>
      </c>
      <c r="U362" s="16">
        <v>4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18.8</v>
      </c>
      <c r="AG362" s="16" t="s">
        <v>151</v>
      </c>
      <c r="AH362" s="16">
        <v>4</v>
      </c>
      <c r="AI362" s="16">
        <v>57.14</v>
      </c>
      <c r="AJ362" s="16" t="s">
        <v>151</v>
      </c>
      <c r="AK362" s="16">
        <v>5.7</v>
      </c>
      <c r="AL362" s="16">
        <v>32.4</v>
      </c>
      <c r="AM362" s="16" t="s">
        <v>25</v>
      </c>
    </row>
    <row r="363" spans="1:39" s="16" customFormat="1" ht="11.4">
      <c r="A363" s="16" t="s">
        <v>79</v>
      </c>
      <c r="B363" s="16">
        <v>7</v>
      </c>
      <c r="C363" s="16">
        <v>1</v>
      </c>
      <c r="D363" s="16">
        <v>6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 t="s">
        <v>25</v>
      </c>
      <c r="P363" s="16" t="s">
        <v>79</v>
      </c>
      <c r="Q363" s="16">
        <v>0</v>
      </c>
      <c r="R363" s="16">
        <v>1</v>
      </c>
      <c r="S363" s="16">
        <v>1</v>
      </c>
      <c r="T363" s="16">
        <v>3</v>
      </c>
      <c r="U363" s="16">
        <v>2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16.5</v>
      </c>
      <c r="AG363" s="16" t="s">
        <v>151</v>
      </c>
      <c r="AH363" s="16">
        <v>2</v>
      </c>
      <c r="AI363" s="16">
        <v>28.57</v>
      </c>
      <c r="AJ363" s="16" t="s">
        <v>151</v>
      </c>
      <c r="AK363" s="16">
        <v>5.6</v>
      </c>
      <c r="AL363" s="16">
        <v>31.4</v>
      </c>
      <c r="AM363" s="16" t="s">
        <v>25</v>
      </c>
    </row>
    <row r="364" spans="1:39" s="16" customFormat="1" ht="11.4">
      <c r="A364" s="16" t="s">
        <v>80</v>
      </c>
      <c r="B364" s="16">
        <v>16</v>
      </c>
      <c r="C364" s="16">
        <v>3</v>
      </c>
      <c r="D364" s="16">
        <v>11</v>
      </c>
      <c r="E364" s="16">
        <v>0</v>
      </c>
      <c r="F364" s="16">
        <v>2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 t="s">
        <v>25</v>
      </c>
      <c r="P364" s="16" t="s">
        <v>80</v>
      </c>
      <c r="Q364" s="16">
        <v>0</v>
      </c>
      <c r="R364" s="16">
        <v>0</v>
      </c>
      <c r="S364" s="16">
        <v>2</v>
      </c>
      <c r="T364" s="16">
        <v>6</v>
      </c>
      <c r="U364" s="16">
        <v>6</v>
      </c>
      <c r="V364" s="16">
        <v>1</v>
      </c>
      <c r="W364" s="16">
        <v>1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19.8</v>
      </c>
      <c r="AG364" s="16">
        <v>25.2</v>
      </c>
      <c r="AH364" s="16">
        <v>8</v>
      </c>
      <c r="AI364" s="16">
        <v>50</v>
      </c>
      <c r="AJ364" s="16">
        <v>19.600000000000001</v>
      </c>
      <c r="AK364" s="16">
        <v>4.9000000000000004</v>
      </c>
      <c r="AL364" s="16">
        <v>24.1</v>
      </c>
      <c r="AM364" s="16" t="s">
        <v>25</v>
      </c>
    </row>
    <row r="365" spans="1:39" s="16" customFormat="1" ht="11.4">
      <c r="A365" s="16" t="s">
        <v>81</v>
      </c>
      <c r="B365" s="16">
        <v>20</v>
      </c>
      <c r="C365" s="16">
        <v>0</v>
      </c>
      <c r="D365" s="16">
        <v>17</v>
      </c>
      <c r="E365" s="16">
        <v>0</v>
      </c>
      <c r="F365" s="16">
        <v>3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 t="s">
        <v>25</v>
      </c>
      <c r="P365" s="16" t="s">
        <v>81</v>
      </c>
      <c r="Q365" s="16">
        <v>0</v>
      </c>
      <c r="R365" s="16">
        <v>1</v>
      </c>
      <c r="S365" s="16">
        <v>5</v>
      </c>
      <c r="T365" s="16">
        <v>4</v>
      </c>
      <c r="U365" s="16">
        <v>9</v>
      </c>
      <c r="V365" s="16">
        <v>1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18</v>
      </c>
      <c r="AG365" s="16">
        <v>23.3</v>
      </c>
      <c r="AH365" s="16">
        <v>10</v>
      </c>
      <c r="AI365" s="16">
        <v>50</v>
      </c>
      <c r="AJ365" s="16">
        <v>19.899999999999999</v>
      </c>
      <c r="AK365" s="16">
        <v>5.3</v>
      </c>
      <c r="AL365" s="16">
        <v>28.1</v>
      </c>
      <c r="AM365" s="16" t="s">
        <v>25</v>
      </c>
    </row>
    <row r="366" spans="1:39" s="16" customFormat="1" ht="11.4">
      <c r="A366" s="16" t="s">
        <v>82</v>
      </c>
      <c r="B366" s="16">
        <v>22</v>
      </c>
      <c r="C366" s="16">
        <v>1</v>
      </c>
      <c r="D366" s="16">
        <v>18</v>
      </c>
      <c r="E366" s="16">
        <v>0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 t="s">
        <v>25</v>
      </c>
      <c r="P366" s="16" t="s">
        <v>82</v>
      </c>
      <c r="Q366" s="16">
        <v>0</v>
      </c>
      <c r="R366" s="16">
        <v>3</v>
      </c>
      <c r="S366" s="16">
        <v>0</v>
      </c>
      <c r="T366" s="16">
        <v>9</v>
      </c>
      <c r="U366" s="16">
        <v>8</v>
      </c>
      <c r="V366" s="16">
        <v>2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18.8</v>
      </c>
      <c r="AG366" s="16">
        <v>23.1</v>
      </c>
      <c r="AH366" s="16">
        <v>10</v>
      </c>
      <c r="AI366" s="16">
        <v>45.45</v>
      </c>
      <c r="AJ366" s="16">
        <v>19.7</v>
      </c>
      <c r="AK366" s="16">
        <v>5.3</v>
      </c>
      <c r="AL366" s="16">
        <v>27.7</v>
      </c>
      <c r="AM366" s="16" t="s">
        <v>25</v>
      </c>
    </row>
    <row r="367" spans="1:39" s="16" customFormat="1" ht="11.4">
      <c r="A367" s="16" t="s">
        <v>83</v>
      </c>
      <c r="B367" s="16">
        <v>21</v>
      </c>
      <c r="C367" s="16">
        <v>4</v>
      </c>
      <c r="D367" s="16">
        <v>13</v>
      </c>
      <c r="E367" s="16">
        <v>0</v>
      </c>
      <c r="F367" s="16">
        <v>4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 t="s">
        <v>25</v>
      </c>
      <c r="P367" s="16" t="s">
        <v>83</v>
      </c>
      <c r="Q367" s="16">
        <v>0</v>
      </c>
      <c r="R367" s="16">
        <v>2</v>
      </c>
      <c r="S367" s="16">
        <v>3</v>
      </c>
      <c r="T367" s="16">
        <v>9</v>
      </c>
      <c r="U367" s="16">
        <v>4</v>
      </c>
      <c r="V367" s="16">
        <v>3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18</v>
      </c>
      <c r="AG367" s="16">
        <v>25.4</v>
      </c>
      <c r="AH367" s="16">
        <v>7</v>
      </c>
      <c r="AI367" s="16">
        <v>33.33</v>
      </c>
      <c r="AJ367" s="16">
        <v>18.7</v>
      </c>
      <c r="AK367" s="16">
        <v>5.9</v>
      </c>
      <c r="AL367" s="16">
        <v>34.299999999999997</v>
      </c>
      <c r="AM367" s="16" t="s">
        <v>25</v>
      </c>
    </row>
    <row r="368" spans="1:39" s="16" customFormat="1" ht="11.4">
      <c r="A368" s="16" t="s">
        <v>84</v>
      </c>
      <c r="B368" s="16">
        <v>19</v>
      </c>
      <c r="C368" s="16">
        <v>0</v>
      </c>
      <c r="D368" s="16">
        <v>19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 t="s">
        <v>25</v>
      </c>
      <c r="P368" s="16" t="s">
        <v>84</v>
      </c>
      <c r="Q368" s="16">
        <v>0</v>
      </c>
      <c r="R368" s="16">
        <v>1</v>
      </c>
      <c r="S368" s="16">
        <v>3</v>
      </c>
      <c r="T368" s="16">
        <v>6</v>
      </c>
      <c r="U368" s="16">
        <v>8</v>
      </c>
      <c r="V368" s="16">
        <v>1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18.899999999999999</v>
      </c>
      <c r="AG368" s="16">
        <v>23.2</v>
      </c>
      <c r="AH368" s="16">
        <v>9</v>
      </c>
      <c r="AI368" s="16">
        <v>47.37</v>
      </c>
      <c r="AJ368" s="16">
        <v>19</v>
      </c>
      <c r="AK368" s="16">
        <v>4.7</v>
      </c>
      <c r="AL368" s="16">
        <v>22.2</v>
      </c>
      <c r="AM368" s="16" t="s">
        <v>25</v>
      </c>
    </row>
    <row r="369" spans="1:39" s="16" customFormat="1" ht="11.4">
      <c r="A369" s="16" t="s">
        <v>85</v>
      </c>
      <c r="B369" s="16">
        <v>20</v>
      </c>
      <c r="C369" s="16">
        <v>1</v>
      </c>
      <c r="D369" s="16">
        <v>18</v>
      </c>
      <c r="E369" s="16">
        <v>0</v>
      </c>
      <c r="F369" s="16">
        <v>1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 t="s">
        <v>25</v>
      </c>
      <c r="P369" s="16" t="s">
        <v>85</v>
      </c>
      <c r="Q369" s="16">
        <v>0</v>
      </c>
      <c r="R369" s="16">
        <v>1</v>
      </c>
      <c r="S369" s="16">
        <v>5</v>
      </c>
      <c r="T369" s="16">
        <v>8</v>
      </c>
      <c r="U369" s="16">
        <v>6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17.7</v>
      </c>
      <c r="AG369" s="16">
        <v>22.9</v>
      </c>
      <c r="AH369" s="16">
        <v>6</v>
      </c>
      <c r="AI369" s="16">
        <v>30</v>
      </c>
      <c r="AJ369" s="16">
        <v>18.2</v>
      </c>
      <c r="AK369" s="16">
        <v>4.2</v>
      </c>
      <c r="AL369" s="16">
        <v>17.7</v>
      </c>
      <c r="AM369" s="16" t="s">
        <v>25</v>
      </c>
    </row>
    <row r="370" spans="1:39" s="16" customFormat="1" ht="11.4">
      <c r="A370" s="16" t="s">
        <v>86</v>
      </c>
      <c r="B370" s="16">
        <v>25</v>
      </c>
      <c r="C370" s="16">
        <v>1</v>
      </c>
      <c r="D370" s="16">
        <v>22</v>
      </c>
      <c r="E370" s="16">
        <v>0</v>
      </c>
      <c r="F370" s="16">
        <v>2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 t="s">
        <v>25</v>
      </c>
      <c r="P370" s="16" t="s">
        <v>86</v>
      </c>
      <c r="Q370" s="16">
        <v>0</v>
      </c>
      <c r="R370" s="16">
        <v>0</v>
      </c>
      <c r="S370" s="16">
        <v>5</v>
      </c>
      <c r="T370" s="16">
        <v>15</v>
      </c>
      <c r="U370" s="16">
        <v>3</v>
      </c>
      <c r="V370" s="16">
        <v>2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18</v>
      </c>
      <c r="AG370" s="16">
        <v>22.9</v>
      </c>
      <c r="AH370" s="16">
        <v>5</v>
      </c>
      <c r="AI370" s="16">
        <v>20</v>
      </c>
      <c r="AJ370" s="16">
        <v>17.3</v>
      </c>
      <c r="AK370" s="16">
        <v>4.2</v>
      </c>
      <c r="AL370" s="16">
        <v>17.7</v>
      </c>
      <c r="AM370" s="16" t="s">
        <v>25</v>
      </c>
    </row>
    <row r="371" spans="1:39" s="16" customFormat="1" ht="11.4">
      <c r="A371" s="16" t="s">
        <v>87</v>
      </c>
      <c r="B371" s="16">
        <v>18</v>
      </c>
      <c r="C371" s="16">
        <v>0</v>
      </c>
      <c r="D371" s="16">
        <v>15</v>
      </c>
      <c r="E371" s="16">
        <v>0</v>
      </c>
      <c r="F371" s="16">
        <v>3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 t="s">
        <v>25</v>
      </c>
      <c r="P371" s="16" t="s">
        <v>87</v>
      </c>
      <c r="Q371" s="16">
        <v>0</v>
      </c>
      <c r="R371" s="16">
        <v>0</v>
      </c>
      <c r="S371" s="16">
        <v>6</v>
      </c>
      <c r="T371" s="16">
        <v>7</v>
      </c>
      <c r="U371" s="16">
        <v>4</v>
      </c>
      <c r="V371" s="16">
        <v>1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18</v>
      </c>
      <c r="AG371" s="16">
        <v>24.7</v>
      </c>
      <c r="AH371" s="16">
        <v>5</v>
      </c>
      <c r="AI371" s="16">
        <v>27.78</v>
      </c>
      <c r="AJ371" s="16">
        <v>17.899999999999999</v>
      </c>
      <c r="AK371" s="16">
        <v>4.5999999999999996</v>
      </c>
      <c r="AL371" s="16">
        <v>20.7</v>
      </c>
      <c r="AM371" s="16" t="s">
        <v>25</v>
      </c>
    </row>
    <row r="372" spans="1:39" s="16" customFormat="1" ht="11.4">
      <c r="A372" s="16" t="s">
        <v>88</v>
      </c>
      <c r="B372" s="16">
        <v>17</v>
      </c>
      <c r="C372" s="16">
        <v>2</v>
      </c>
      <c r="D372" s="16">
        <v>12</v>
      </c>
      <c r="E372" s="16">
        <v>0</v>
      </c>
      <c r="F372" s="16">
        <v>3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 t="s">
        <v>25</v>
      </c>
      <c r="P372" s="16" t="s">
        <v>88</v>
      </c>
      <c r="Q372" s="16">
        <v>0</v>
      </c>
      <c r="R372" s="16">
        <v>2</v>
      </c>
      <c r="S372" s="16">
        <v>2</v>
      </c>
      <c r="T372" s="16">
        <v>6</v>
      </c>
      <c r="U372" s="16">
        <v>6</v>
      </c>
      <c r="V372" s="16">
        <v>1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18.2</v>
      </c>
      <c r="AG372" s="16">
        <v>22.8</v>
      </c>
      <c r="AH372" s="16">
        <v>7</v>
      </c>
      <c r="AI372" s="16">
        <v>41.18</v>
      </c>
      <c r="AJ372" s="16">
        <v>19.7</v>
      </c>
      <c r="AK372" s="16">
        <v>5.0999999999999996</v>
      </c>
      <c r="AL372" s="16">
        <v>25.7</v>
      </c>
      <c r="AM372" s="16" t="s">
        <v>25</v>
      </c>
    </row>
    <row r="373" spans="1:39" s="16" customFormat="1" ht="11.4">
      <c r="A373" s="16" t="s">
        <v>89</v>
      </c>
      <c r="B373" s="16">
        <v>21</v>
      </c>
      <c r="C373" s="16">
        <v>0</v>
      </c>
      <c r="D373" s="16">
        <v>18</v>
      </c>
      <c r="E373" s="16">
        <v>0</v>
      </c>
      <c r="F373" s="16">
        <v>3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 t="s">
        <v>25</v>
      </c>
      <c r="P373" s="16" t="s">
        <v>89</v>
      </c>
      <c r="Q373" s="16">
        <v>0</v>
      </c>
      <c r="R373" s="16">
        <v>1</v>
      </c>
      <c r="S373" s="16">
        <v>2</v>
      </c>
      <c r="T373" s="16">
        <v>8</v>
      </c>
      <c r="U373" s="16">
        <v>8</v>
      </c>
      <c r="V373" s="16">
        <v>2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19.600000000000001</v>
      </c>
      <c r="AG373" s="16">
        <v>24.5</v>
      </c>
      <c r="AH373" s="16">
        <v>10</v>
      </c>
      <c r="AI373" s="16">
        <v>47.62</v>
      </c>
      <c r="AJ373" s="16">
        <v>20</v>
      </c>
      <c r="AK373" s="16">
        <v>4.5</v>
      </c>
      <c r="AL373" s="16">
        <v>20</v>
      </c>
      <c r="AM373" s="16" t="s">
        <v>25</v>
      </c>
    </row>
    <row r="374" spans="1:39" s="16" customFormat="1" ht="11.4">
      <c r="A374" s="16" t="s">
        <v>90</v>
      </c>
      <c r="B374" s="16">
        <v>12</v>
      </c>
      <c r="C374" s="16">
        <v>1</v>
      </c>
      <c r="D374" s="16">
        <v>10</v>
      </c>
      <c r="E374" s="16">
        <v>0</v>
      </c>
      <c r="F374" s="16">
        <v>1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 t="s">
        <v>25</v>
      </c>
      <c r="P374" s="16" t="s">
        <v>90</v>
      </c>
      <c r="Q374" s="16">
        <v>0</v>
      </c>
      <c r="R374" s="16">
        <v>1</v>
      </c>
      <c r="S374" s="16">
        <v>1</v>
      </c>
      <c r="T374" s="16">
        <v>6</v>
      </c>
      <c r="U374" s="16">
        <v>3</v>
      </c>
      <c r="V374" s="16">
        <v>0</v>
      </c>
      <c r="W374" s="16">
        <v>0</v>
      </c>
      <c r="X374" s="16">
        <v>1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18.899999999999999</v>
      </c>
      <c r="AG374" s="16">
        <v>24.7</v>
      </c>
      <c r="AH374" s="16">
        <v>4</v>
      </c>
      <c r="AI374" s="16">
        <v>33.33</v>
      </c>
      <c r="AJ374" s="16">
        <v>17.3</v>
      </c>
      <c r="AK374" s="16">
        <v>7.5</v>
      </c>
      <c r="AL374" s="16">
        <v>56.2</v>
      </c>
      <c r="AM374" s="16" t="s">
        <v>25</v>
      </c>
    </row>
    <row r="375" spans="1:39" s="16" customFormat="1" ht="11.4">
      <c r="A375" s="16" t="s">
        <v>91</v>
      </c>
      <c r="B375" s="16">
        <v>9</v>
      </c>
      <c r="C375" s="16">
        <v>2</v>
      </c>
      <c r="D375" s="16">
        <v>6</v>
      </c>
      <c r="E375" s="16">
        <v>0</v>
      </c>
      <c r="F375" s="16">
        <v>1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 t="s">
        <v>25</v>
      </c>
      <c r="P375" s="16" t="s">
        <v>91</v>
      </c>
      <c r="Q375" s="16">
        <v>0</v>
      </c>
      <c r="R375" s="16">
        <v>1</v>
      </c>
      <c r="S375" s="16">
        <v>0</v>
      </c>
      <c r="T375" s="16">
        <v>6</v>
      </c>
      <c r="U375" s="16">
        <v>2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17.100000000000001</v>
      </c>
      <c r="AG375" s="16" t="s">
        <v>151</v>
      </c>
      <c r="AH375" s="16">
        <v>2</v>
      </c>
      <c r="AI375" s="16">
        <v>22.22</v>
      </c>
      <c r="AJ375" s="16" t="s">
        <v>151</v>
      </c>
      <c r="AK375" s="16">
        <v>4.8</v>
      </c>
      <c r="AL375" s="16">
        <v>23.4</v>
      </c>
      <c r="AM375" s="16" t="s">
        <v>25</v>
      </c>
    </row>
    <row r="376" spans="1:39" s="16" customFormat="1" ht="11.4">
      <c r="A376" s="16" t="s">
        <v>92</v>
      </c>
      <c r="B376" s="16">
        <v>13</v>
      </c>
      <c r="C376" s="16">
        <v>1</v>
      </c>
      <c r="D376" s="16">
        <v>11</v>
      </c>
      <c r="E376" s="16">
        <v>0</v>
      </c>
      <c r="F376" s="16">
        <v>1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 t="s">
        <v>25</v>
      </c>
      <c r="P376" s="16" t="s">
        <v>92</v>
      </c>
      <c r="Q376" s="16">
        <v>0</v>
      </c>
      <c r="R376" s="16">
        <v>0</v>
      </c>
      <c r="S376" s="16">
        <v>1</v>
      </c>
      <c r="T376" s="16">
        <v>5</v>
      </c>
      <c r="U376" s="16">
        <v>4</v>
      </c>
      <c r="V376" s="16">
        <v>2</v>
      </c>
      <c r="W376" s="16">
        <v>1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21.5</v>
      </c>
      <c r="AG376" s="16">
        <v>26.6</v>
      </c>
      <c r="AH376" s="16">
        <v>7</v>
      </c>
      <c r="AI376" s="16">
        <v>53.85</v>
      </c>
      <c r="AJ376" s="16">
        <v>21.6</v>
      </c>
      <c r="AK376" s="16">
        <v>5.2</v>
      </c>
      <c r="AL376" s="16">
        <v>27.4</v>
      </c>
      <c r="AM376" s="16" t="s">
        <v>25</v>
      </c>
    </row>
    <row r="377" spans="1:39" s="16" customFormat="1" ht="11.4">
      <c r="A377" s="16" t="s">
        <v>93</v>
      </c>
      <c r="B377" s="16">
        <v>4</v>
      </c>
      <c r="C377" s="16">
        <v>0</v>
      </c>
      <c r="D377" s="16">
        <v>3</v>
      </c>
      <c r="E377" s="16">
        <v>0</v>
      </c>
      <c r="F377" s="16">
        <v>1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 t="s">
        <v>25</v>
      </c>
      <c r="P377" s="16" t="s">
        <v>93</v>
      </c>
      <c r="Q377" s="16">
        <v>0</v>
      </c>
      <c r="R377" s="16">
        <v>0</v>
      </c>
      <c r="S377" s="16">
        <v>1</v>
      </c>
      <c r="T377" s="16">
        <v>0</v>
      </c>
      <c r="U377" s="16">
        <v>1</v>
      </c>
      <c r="V377" s="16">
        <v>2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22.7</v>
      </c>
      <c r="AG377" s="16" t="s">
        <v>151</v>
      </c>
      <c r="AH377" s="16">
        <v>3</v>
      </c>
      <c r="AI377" s="16">
        <v>75</v>
      </c>
      <c r="AJ377" s="16" t="s">
        <v>151</v>
      </c>
      <c r="AK377" s="16">
        <v>6.8</v>
      </c>
      <c r="AL377" s="16">
        <v>46</v>
      </c>
      <c r="AM377" s="16" t="s">
        <v>25</v>
      </c>
    </row>
    <row r="378" spans="1:39" s="16" customFormat="1" ht="11.4">
      <c r="A378" s="16" t="s">
        <v>94</v>
      </c>
      <c r="B378" s="16">
        <v>9</v>
      </c>
      <c r="C378" s="16">
        <v>0</v>
      </c>
      <c r="D378" s="16">
        <v>7</v>
      </c>
      <c r="E378" s="16">
        <v>0</v>
      </c>
      <c r="F378" s="16">
        <v>2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 t="s">
        <v>25</v>
      </c>
      <c r="P378" s="16" t="s">
        <v>94</v>
      </c>
      <c r="Q378" s="16">
        <v>0</v>
      </c>
      <c r="R378" s="16">
        <v>0</v>
      </c>
      <c r="S378" s="16">
        <v>0</v>
      </c>
      <c r="T378" s="16">
        <v>4</v>
      </c>
      <c r="U378" s="16">
        <v>5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20.6</v>
      </c>
      <c r="AG378" s="16" t="s">
        <v>151</v>
      </c>
      <c r="AH378" s="16">
        <v>5</v>
      </c>
      <c r="AI378" s="16">
        <v>55.56</v>
      </c>
      <c r="AJ378" s="16" t="s">
        <v>151</v>
      </c>
      <c r="AK378" s="16">
        <v>1.6</v>
      </c>
      <c r="AL378" s="16">
        <v>2.6</v>
      </c>
      <c r="AM378" s="16" t="s">
        <v>25</v>
      </c>
    </row>
    <row r="379" spans="1:39" s="16" customFormat="1" ht="11.4">
      <c r="A379" s="16" t="s">
        <v>95</v>
      </c>
      <c r="B379" s="16">
        <v>5</v>
      </c>
      <c r="C379" s="16">
        <v>0</v>
      </c>
      <c r="D379" s="16">
        <v>5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 t="s">
        <v>25</v>
      </c>
      <c r="P379" s="16" t="s">
        <v>95</v>
      </c>
      <c r="Q379" s="16">
        <v>0</v>
      </c>
      <c r="R379" s="16">
        <v>2</v>
      </c>
      <c r="S379" s="16">
        <v>1</v>
      </c>
      <c r="T379" s="16">
        <v>1</v>
      </c>
      <c r="U379" s="16">
        <v>1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12.7</v>
      </c>
      <c r="AG379" s="16" t="s">
        <v>151</v>
      </c>
      <c r="AH379" s="16">
        <v>1</v>
      </c>
      <c r="AI379" s="16">
        <v>20</v>
      </c>
      <c r="AJ379" s="16" t="s">
        <v>151</v>
      </c>
      <c r="AK379" s="16">
        <v>6.3</v>
      </c>
      <c r="AL379" s="16">
        <v>39.200000000000003</v>
      </c>
      <c r="AM379" s="16" t="s">
        <v>25</v>
      </c>
    </row>
    <row r="380" spans="1:39" s="16" customFormat="1" ht="11.4">
      <c r="A380" s="16" t="s">
        <v>96</v>
      </c>
      <c r="B380" s="16">
        <v>8</v>
      </c>
      <c r="C380" s="16">
        <v>0</v>
      </c>
      <c r="D380" s="16">
        <v>7</v>
      </c>
      <c r="E380" s="16">
        <v>0</v>
      </c>
      <c r="F380" s="16">
        <v>1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 t="s">
        <v>25</v>
      </c>
      <c r="P380" s="16" t="s">
        <v>96</v>
      </c>
      <c r="Q380" s="16">
        <v>0</v>
      </c>
      <c r="R380" s="16">
        <v>0</v>
      </c>
      <c r="S380" s="16">
        <v>3</v>
      </c>
      <c r="T380" s="16">
        <v>3</v>
      </c>
      <c r="U380" s="16">
        <v>1</v>
      </c>
      <c r="V380" s="16">
        <v>1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17</v>
      </c>
      <c r="AG380" s="16" t="s">
        <v>151</v>
      </c>
      <c r="AH380" s="16">
        <v>2</v>
      </c>
      <c r="AI380" s="16">
        <v>25</v>
      </c>
      <c r="AJ380" s="16" t="s">
        <v>151</v>
      </c>
      <c r="AK380" s="16">
        <v>4.5999999999999996</v>
      </c>
      <c r="AL380" s="16">
        <v>21</v>
      </c>
      <c r="AM380" s="16" t="s">
        <v>25</v>
      </c>
    </row>
    <row r="381" spans="1:39" s="16" customFormat="1" ht="11.4">
      <c r="A381" s="16" t="s">
        <v>97</v>
      </c>
      <c r="B381" s="16">
        <v>7</v>
      </c>
      <c r="C381" s="16">
        <v>0</v>
      </c>
      <c r="D381" s="16">
        <v>6</v>
      </c>
      <c r="E381" s="16">
        <v>0</v>
      </c>
      <c r="F381" s="16">
        <v>1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 t="s">
        <v>25</v>
      </c>
      <c r="P381" s="16" t="s">
        <v>97</v>
      </c>
      <c r="Q381" s="16">
        <v>0</v>
      </c>
      <c r="R381" s="16">
        <v>0</v>
      </c>
      <c r="S381" s="16">
        <v>0</v>
      </c>
      <c r="T381" s="16">
        <v>2</v>
      </c>
      <c r="U381" s="16">
        <v>3</v>
      </c>
      <c r="V381" s="16">
        <v>2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21.5</v>
      </c>
      <c r="AG381" s="16" t="s">
        <v>151</v>
      </c>
      <c r="AH381" s="16">
        <v>5</v>
      </c>
      <c r="AI381" s="16">
        <v>71.430000000000007</v>
      </c>
      <c r="AJ381" s="16" t="s">
        <v>151</v>
      </c>
      <c r="AK381" s="16">
        <v>3.7</v>
      </c>
      <c r="AL381" s="16">
        <v>13.4</v>
      </c>
      <c r="AM381" s="16" t="s">
        <v>25</v>
      </c>
    </row>
    <row r="382" spans="1:39" s="16" customFormat="1" ht="11.4">
      <c r="A382" s="16" t="s">
        <v>98</v>
      </c>
      <c r="B382" s="16">
        <v>8</v>
      </c>
      <c r="C382" s="16">
        <v>0</v>
      </c>
      <c r="D382" s="16">
        <v>7</v>
      </c>
      <c r="E382" s="16">
        <v>0</v>
      </c>
      <c r="F382" s="16">
        <v>1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 t="s">
        <v>25</v>
      </c>
      <c r="P382" s="16" t="s">
        <v>98</v>
      </c>
      <c r="Q382" s="16">
        <v>0</v>
      </c>
      <c r="R382" s="16">
        <v>0</v>
      </c>
      <c r="S382" s="16">
        <v>2</v>
      </c>
      <c r="T382" s="16">
        <v>4</v>
      </c>
      <c r="U382" s="16">
        <v>2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18</v>
      </c>
      <c r="AG382" s="16" t="s">
        <v>151</v>
      </c>
      <c r="AH382" s="16">
        <v>2</v>
      </c>
      <c r="AI382" s="16">
        <v>25</v>
      </c>
      <c r="AJ382" s="16" t="s">
        <v>151</v>
      </c>
      <c r="AK382" s="16">
        <v>4</v>
      </c>
      <c r="AL382" s="16">
        <v>16</v>
      </c>
      <c r="AM382" s="16" t="s">
        <v>25</v>
      </c>
    </row>
    <row r="383" spans="1:39" s="16" customFormat="1" ht="11.4">
      <c r="A383" s="16" t="s">
        <v>99</v>
      </c>
      <c r="B383" s="16">
        <v>10</v>
      </c>
      <c r="C383" s="16">
        <v>1</v>
      </c>
      <c r="D383" s="16">
        <v>7</v>
      </c>
      <c r="E383" s="16">
        <v>0</v>
      </c>
      <c r="F383" s="16">
        <v>2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 t="s">
        <v>25</v>
      </c>
      <c r="P383" s="16" t="s">
        <v>99</v>
      </c>
      <c r="Q383" s="16">
        <v>0</v>
      </c>
      <c r="R383" s="16">
        <v>1</v>
      </c>
      <c r="S383" s="16">
        <v>2</v>
      </c>
      <c r="T383" s="16">
        <v>6</v>
      </c>
      <c r="U383" s="16">
        <v>1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15.3</v>
      </c>
      <c r="AG383" s="16" t="s">
        <v>151</v>
      </c>
      <c r="AH383" s="16">
        <v>1</v>
      </c>
      <c r="AI383" s="16">
        <v>10</v>
      </c>
      <c r="AJ383" s="16" t="s">
        <v>151</v>
      </c>
      <c r="AK383" s="16">
        <v>3.6</v>
      </c>
      <c r="AL383" s="16">
        <v>13.2</v>
      </c>
      <c r="AM383" s="16" t="s">
        <v>25</v>
      </c>
    </row>
    <row r="384" spans="1:39" s="16" customFormat="1" ht="11.4">
      <c r="A384" s="16" t="s">
        <v>100</v>
      </c>
      <c r="B384" s="16">
        <v>7</v>
      </c>
      <c r="C384" s="16">
        <v>0</v>
      </c>
      <c r="D384" s="16">
        <v>7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 t="s">
        <v>25</v>
      </c>
      <c r="P384" s="16" t="s">
        <v>100</v>
      </c>
      <c r="Q384" s="16">
        <v>0</v>
      </c>
      <c r="R384" s="16">
        <v>3</v>
      </c>
      <c r="S384" s="16">
        <v>2</v>
      </c>
      <c r="T384" s="16">
        <v>1</v>
      </c>
      <c r="U384" s="16">
        <v>1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12.3</v>
      </c>
      <c r="AG384" s="16" t="s">
        <v>151</v>
      </c>
      <c r="AH384" s="16">
        <v>1</v>
      </c>
      <c r="AI384" s="16">
        <v>14.29</v>
      </c>
      <c r="AJ384" s="16" t="s">
        <v>151</v>
      </c>
      <c r="AK384" s="16">
        <v>4.5999999999999996</v>
      </c>
      <c r="AL384" s="16">
        <v>21.6</v>
      </c>
      <c r="AM384" s="16" t="s">
        <v>25</v>
      </c>
    </row>
    <row r="385" spans="1:39" s="16" customFormat="1" ht="11.4">
      <c r="A385" s="16" t="s">
        <v>101</v>
      </c>
      <c r="B385" s="16">
        <v>7</v>
      </c>
      <c r="C385" s="16">
        <v>1</v>
      </c>
      <c r="D385" s="16">
        <v>5</v>
      </c>
      <c r="E385" s="16">
        <v>0</v>
      </c>
      <c r="F385" s="16">
        <v>1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 t="s">
        <v>25</v>
      </c>
      <c r="P385" s="16" t="s">
        <v>101</v>
      </c>
      <c r="Q385" s="16">
        <v>0</v>
      </c>
      <c r="R385" s="16">
        <v>1</v>
      </c>
      <c r="S385" s="16">
        <v>1</v>
      </c>
      <c r="T385" s="16">
        <v>3</v>
      </c>
      <c r="U385" s="16">
        <v>2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16.7</v>
      </c>
      <c r="AG385" s="16" t="s">
        <v>151</v>
      </c>
      <c r="AH385" s="16">
        <v>2</v>
      </c>
      <c r="AI385" s="16">
        <v>28.57</v>
      </c>
      <c r="AJ385" s="16" t="s">
        <v>151</v>
      </c>
      <c r="AK385" s="16">
        <v>5.3</v>
      </c>
      <c r="AL385" s="16">
        <v>28.2</v>
      </c>
      <c r="AM385" s="16" t="s">
        <v>25</v>
      </c>
    </row>
    <row r="386" spans="1:39" s="16" customFormat="1" ht="11.4">
      <c r="A386" s="16" t="s">
        <v>102</v>
      </c>
      <c r="B386" s="16">
        <v>9</v>
      </c>
      <c r="C386" s="16">
        <v>0</v>
      </c>
      <c r="D386" s="16">
        <v>7</v>
      </c>
      <c r="E386" s="16">
        <v>0</v>
      </c>
      <c r="F386" s="16">
        <v>2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 t="s">
        <v>25</v>
      </c>
      <c r="P386" s="16" t="s">
        <v>102</v>
      </c>
      <c r="Q386" s="16">
        <v>0</v>
      </c>
      <c r="R386" s="16">
        <v>0</v>
      </c>
      <c r="S386" s="16">
        <v>2</v>
      </c>
      <c r="T386" s="16">
        <v>3</v>
      </c>
      <c r="U386" s="16">
        <v>3</v>
      </c>
      <c r="V386" s="16">
        <v>0</v>
      </c>
      <c r="W386" s="16">
        <v>1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19.5</v>
      </c>
      <c r="AG386" s="16" t="s">
        <v>151</v>
      </c>
      <c r="AH386" s="16">
        <v>4</v>
      </c>
      <c r="AI386" s="16">
        <v>44.44</v>
      </c>
      <c r="AJ386" s="16" t="s">
        <v>151</v>
      </c>
      <c r="AK386" s="16">
        <v>5.6</v>
      </c>
      <c r="AL386" s="16">
        <v>31.6</v>
      </c>
      <c r="AM386" s="16" t="s">
        <v>25</v>
      </c>
    </row>
    <row r="387" spans="1:39" s="16" customFormat="1" ht="11.4">
      <c r="A387" s="16" t="s">
        <v>103</v>
      </c>
      <c r="B387" s="16">
        <v>17</v>
      </c>
      <c r="C387" s="16">
        <v>3</v>
      </c>
      <c r="D387" s="16">
        <v>12</v>
      </c>
      <c r="E387" s="16">
        <v>0</v>
      </c>
      <c r="F387" s="16">
        <v>2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 t="s">
        <v>25</v>
      </c>
      <c r="P387" s="16" t="s">
        <v>103</v>
      </c>
      <c r="Q387" s="16">
        <v>0</v>
      </c>
      <c r="R387" s="16">
        <v>1</v>
      </c>
      <c r="S387" s="16">
        <v>5</v>
      </c>
      <c r="T387" s="16">
        <v>5</v>
      </c>
      <c r="U387" s="16">
        <v>3</v>
      </c>
      <c r="V387" s="16">
        <v>2</v>
      </c>
      <c r="W387" s="16">
        <v>1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18.100000000000001</v>
      </c>
      <c r="AG387" s="16">
        <v>29.7</v>
      </c>
      <c r="AH387" s="16">
        <v>6</v>
      </c>
      <c r="AI387" s="16">
        <v>35.29</v>
      </c>
      <c r="AJ387" s="16">
        <v>16.7</v>
      </c>
      <c r="AK387" s="16">
        <v>6.6</v>
      </c>
      <c r="AL387" s="16">
        <v>44</v>
      </c>
      <c r="AM387" s="16" t="s">
        <v>25</v>
      </c>
    </row>
    <row r="388" spans="1:39" s="16" customFormat="1" ht="11.4">
      <c r="A388" s="16" t="s">
        <v>104</v>
      </c>
      <c r="B388" s="16">
        <v>7</v>
      </c>
      <c r="C388" s="16">
        <v>1</v>
      </c>
      <c r="D388" s="16">
        <v>5</v>
      </c>
      <c r="E388" s="16">
        <v>0</v>
      </c>
      <c r="F388" s="16">
        <v>1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 t="s">
        <v>25</v>
      </c>
      <c r="P388" s="16" t="s">
        <v>104</v>
      </c>
      <c r="Q388" s="16">
        <v>0</v>
      </c>
      <c r="R388" s="16">
        <v>0</v>
      </c>
      <c r="S388" s="16">
        <v>3</v>
      </c>
      <c r="T388" s="16">
        <v>3</v>
      </c>
      <c r="U388" s="16">
        <v>1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17.5</v>
      </c>
      <c r="AG388" s="16" t="s">
        <v>151</v>
      </c>
      <c r="AH388" s="16">
        <v>1</v>
      </c>
      <c r="AI388" s="16">
        <v>14.29</v>
      </c>
      <c r="AJ388" s="16" t="s">
        <v>151</v>
      </c>
      <c r="AK388" s="16">
        <v>3.3</v>
      </c>
      <c r="AL388" s="16">
        <v>11.2</v>
      </c>
      <c r="AM388" s="16" t="s">
        <v>25</v>
      </c>
    </row>
    <row r="389" spans="1:39" s="16" customFormat="1" ht="11.4">
      <c r="A389" s="16" t="s">
        <v>105</v>
      </c>
      <c r="B389" s="16">
        <v>10</v>
      </c>
      <c r="C389" s="16">
        <v>1</v>
      </c>
      <c r="D389" s="16">
        <v>8</v>
      </c>
      <c r="E389" s="16">
        <v>0</v>
      </c>
      <c r="F389" s="16">
        <v>1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 t="s">
        <v>25</v>
      </c>
      <c r="P389" s="16" t="s">
        <v>105</v>
      </c>
      <c r="Q389" s="16">
        <v>0</v>
      </c>
      <c r="R389" s="16">
        <v>1</v>
      </c>
      <c r="S389" s="16">
        <v>1</v>
      </c>
      <c r="T389" s="16">
        <v>2</v>
      </c>
      <c r="U389" s="16">
        <v>6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18.5</v>
      </c>
      <c r="AG389" s="16" t="s">
        <v>151</v>
      </c>
      <c r="AH389" s="16">
        <v>6</v>
      </c>
      <c r="AI389" s="16">
        <v>60</v>
      </c>
      <c r="AJ389" s="16" t="s">
        <v>151</v>
      </c>
      <c r="AK389" s="16">
        <v>4.2</v>
      </c>
      <c r="AL389" s="16">
        <v>17.8</v>
      </c>
      <c r="AM389" s="16" t="s">
        <v>25</v>
      </c>
    </row>
    <row r="390" spans="1:39" s="16" customFormat="1" ht="11.4">
      <c r="A390" s="16" t="s">
        <v>106</v>
      </c>
      <c r="B390" s="16">
        <v>8</v>
      </c>
      <c r="C390" s="16">
        <v>0</v>
      </c>
      <c r="D390" s="16">
        <v>8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 t="s">
        <v>25</v>
      </c>
      <c r="P390" s="16" t="s">
        <v>106</v>
      </c>
      <c r="Q390" s="16">
        <v>0</v>
      </c>
      <c r="R390" s="16">
        <v>1</v>
      </c>
      <c r="S390" s="16">
        <v>1</v>
      </c>
      <c r="T390" s="16">
        <v>0</v>
      </c>
      <c r="U390" s="16">
        <v>6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19.100000000000001</v>
      </c>
      <c r="AG390" s="16" t="s">
        <v>151</v>
      </c>
      <c r="AH390" s="16">
        <v>6</v>
      </c>
      <c r="AI390" s="16">
        <v>75</v>
      </c>
      <c r="AJ390" s="16" t="s">
        <v>151</v>
      </c>
      <c r="AK390" s="16">
        <v>6</v>
      </c>
      <c r="AL390" s="16">
        <v>36</v>
      </c>
      <c r="AM390" s="16" t="s">
        <v>25</v>
      </c>
    </row>
    <row r="391" spans="1:39" s="16" customFormat="1" ht="11.4">
      <c r="A391" s="16" t="s">
        <v>107</v>
      </c>
      <c r="B391" s="16">
        <v>7</v>
      </c>
      <c r="C391" s="16">
        <v>0</v>
      </c>
      <c r="D391" s="16">
        <v>5</v>
      </c>
      <c r="E391" s="16">
        <v>0</v>
      </c>
      <c r="F391" s="16">
        <v>2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 t="s">
        <v>25</v>
      </c>
      <c r="P391" s="16" t="s">
        <v>107</v>
      </c>
      <c r="Q391" s="16">
        <v>0</v>
      </c>
      <c r="R391" s="16">
        <v>1</v>
      </c>
      <c r="S391" s="16">
        <v>1</v>
      </c>
      <c r="T391" s="16">
        <v>4</v>
      </c>
      <c r="U391" s="16">
        <v>1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16</v>
      </c>
      <c r="AG391" s="16" t="s">
        <v>151</v>
      </c>
      <c r="AH391" s="16">
        <v>1</v>
      </c>
      <c r="AI391" s="16">
        <v>14.29</v>
      </c>
      <c r="AJ391" s="16" t="s">
        <v>151</v>
      </c>
      <c r="AK391" s="16">
        <v>4.7</v>
      </c>
      <c r="AL391" s="16">
        <v>22.3</v>
      </c>
      <c r="AM391" s="16" t="s">
        <v>25</v>
      </c>
    </row>
    <row r="392" spans="1:39" s="16" customFormat="1" ht="11.4">
      <c r="A392" s="16" t="s">
        <v>108</v>
      </c>
      <c r="B392" s="16">
        <v>2</v>
      </c>
      <c r="C392" s="16">
        <v>1</v>
      </c>
      <c r="D392" s="16">
        <v>1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 t="s">
        <v>25</v>
      </c>
      <c r="P392" s="16" t="s">
        <v>108</v>
      </c>
      <c r="Q392" s="16">
        <v>0</v>
      </c>
      <c r="R392" s="16">
        <v>0</v>
      </c>
      <c r="S392" s="16">
        <v>0</v>
      </c>
      <c r="T392" s="16">
        <v>1</v>
      </c>
      <c r="U392" s="16">
        <v>1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20</v>
      </c>
      <c r="AG392" s="16" t="s">
        <v>151</v>
      </c>
      <c r="AH392" s="16">
        <v>1</v>
      </c>
      <c r="AI392" s="16">
        <v>50</v>
      </c>
      <c r="AJ392" s="16" t="s">
        <v>151</v>
      </c>
      <c r="AK392" s="16">
        <v>6.1</v>
      </c>
      <c r="AL392" s="16">
        <v>36.6</v>
      </c>
      <c r="AM392" s="16" t="s">
        <v>25</v>
      </c>
    </row>
    <row r="393" spans="1:39" s="16" customFormat="1" ht="11.4">
      <c r="A393" s="16" t="s">
        <v>109</v>
      </c>
      <c r="B393" s="16">
        <v>6</v>
      </c>
      <c r="C393" s="16">
        <v>0</v>
      </c>
      <c r="D393" s="16">
        <v>3</v>
      </c>
      <c r="E393" s="16">
        <v>0</v>
      </c>
      <c r="F393" s="16">
        <v>3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 t="s">
        <v>25</v>
      </c>
      <c r="P393" s="16" t="s">
        <v>109</v>
      </c>
      <c r="Q393" s="16">
        <v>0</v>
      </c>
      <c r="R393" s="16">
        <v>2</v>
      </c>
      <c r="S393" s="16">
        <v>2</v>
      </c>
      <c r="T393" s="16">
        <v>0</v>
      </c>
      <c r="U393" s="16">
        <v>1</v>
      </c>
      <c r="V393" s="16">
        <v>1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15.9</v>
      </c>
      <c r="AG393" s="16" t="s">
        <v>151</v>
      </c>
      <c r="AH393" s="16">
        <v>2</v>
      </c>
      <c r="AI393" s="16">
        <v>33.33</v>
      </c>
      <c r="AJ393" s="16" t="s">
        <v>151</v>
      </c>
      <c r="AK393" s="16">
        <v>8.1</v>
      </c>
      <c r="AL393" s="16">
        <v>65</v>
      </c>
      <c r="AM393" s="16" t="s">
        <v>25</v>
      </c>
    </row>
    <row r="394" spans="1:39" s="16" customFormat="1" ht="11.4">
      <c r="A394" s="16" t="s">
        <v>110</v>
      </c>
      <c r="B394" s="16">
        <v>15</v>
      </c>
      <c r="C394" s="16">
        <v>0</v>
      </c>
      <c r="D394" s="16">
        <v>12</v>
      </c>
      <c r="E394" s="16">
        <v>0</v>
      </c>
      <c r="F394" s="16">
        <v>3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 t="s">
        <v>25</v>
      </c>
      <c r="P394" s="16" t="s">
        <v>110</v>
      </c>
      <c r="Q394" s="16">
        <v>0</v>
      </c>
      <c r="R394" s="16">
        <v>3</v>
      </c>
      <c r="S394" s="16">
        <v>2</v>
      </c>
      <c r="T394" s="16">
        <v>3</v>
      </c>
      <c r="U394" s="16">
        <v>7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17</v>
      </c>
      <c r="AG394" s="16">
        <v>21.8</v>
      </c>
      <c r="AH394" s="16">
        <v>7</v>
      </c>
      <c r="AI394" s="16">
        <v>46.67</v>
      </c>
      <c r="AJ394" s="16">
        <v>19.8</v>
      </c>
      <c r="AK394" s="16">
        <v>5.5</v>
      </c>
      <c r="AL394" s="16">
        <v>30.7</v>
      </c>
      <c r="AM394" s="16" t="s">
        <v>25</v>
      </c>
    </row>
    <row r="395" spans="1:39" s="16" customFormat="1" ht="11.4">
      <c r="A395" s="16" t="s">
        <v>111</v>
      </c>
      <c r="B395" s="16">
        <v>18</v>
      </c>
      <c r="C395" s="16">
        <v>0</v>
      </c>
      <c r="D395" s="16">
        <v>17</v>
      </c>
      <c r="E395" s="16">
        <v>0</v>
      </c>
      <c r="F395" s="16">
        <v>1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 t="s">
        <v>25</v>
      </c>
      <c r="P395" s="16" t="s">
        <v>111</v>
      </c>
      <c r="Q395" s="16">
        <v>0</v>
      </c>
      <c r="R395" s="16">
        <v>2</v>
      </c>
      <c r="S395" s="16">
        <v>3</v>
      </c>
      <c r="T395" s="16">
        <v>7</v>
      </c>
      <c r="U395" s="16">
        <v>4</v>
      </c>
      <c r="V395" s="16">
        <v>2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17.600000000000001</v>
      </c>
      <c r="AG395" s="16">
        <v>22.6</v>
      </c>
      <c r="AH395" s="16">
        <v>6</v>
      </c>
      <c r="AI395" s="16">
        <v>33.33</v>
      </c>
      <c r="AJ395" s="16">
        <v>17.399999999999999</v>
      </c>
      <c r="AK395" s="16">
        <v>5.0999999999999996</v>
      </c>
      <c r="AL395" s="16">
        <v>25.6</v>
      </c>
      <c r="AM395" s="16" t="s">
        <v>25</v>
      </c>
    </row>
    <row r="396" spans="1:39" s="16" customFormat="1" ht="11.4">
      <c r="A396" s="16" t="s">
        <v>112</v>
      </c>
      <c r="B396" s="16">
        <v>13</v>
      </c>
      <c r="C396" s="16">
        <v>0</v>
      </c>
      <c r="D396" s="16">
        <v>10</v>
      </c>
      <c r="E396" s="16">
        <v>0</v>
      </c>
      <c r="F396" s="16">
        <v>3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 t="s">
        <v>25</v>
      </c>
      <c r="P396" s="16" t="s">
        <v>112</v>
      </c>
      <c r="Q396" s="16">
        <v>0</v>
      </c>
      <c r="R396" s="16">
        <v>1</v>
      </c>
      <c r="S396" s="16">
        <v>7</v>
      </c>
      <c r="T396" s="16">
        <v>4</v>
      </c>
      <c r="U396" s="16">
        <v>1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15</v>
      </c>
      <c r="AG396" s="16">
        <v>19.399999999999999</v>
      </c>
      <c r="AH396" s="16">
        <v>1</v>
      </c>
      <c r="AI396" s="16">
        <v>7.6920000000000002</v>
      </c>
      <c r="AJ396" s="16">
        <v>14.5</v>
      </c>
      <c r="AK396" s="16">
        <v>3.6</v>
      </c>
      <c r="AL396" s="16">
        <v>13</v>
      </c>
      <c r="AM396" s="16" t="s">
        <v>25</v>
      </c>
    </row>
    <row r="397" spans="1:39" s="16" customFormat="1" ht="11.4">
      <c r="A397" s="16" t="s">
        <v>113</v>
      </c>
      <c r="B397" s="16">
        <v>15</v>
      </c>
      <c r="C397" s="16">
        <v>1</v>
      </c>
      <c r="D397" s="16">
        <v>13</v>
      </c>
      <c r="E397" s="16">
        <v>0</v>
      </c>
      <c r="F397" s="16">
        <v>1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 t="s">
        <v>25</v>
      </c>
      <c r="P397" s="16" t="s">
        <v>113</v>
      </c>
      <c r="Q397" s="16">
        <v>0</v>
      </c>
      <c r="R397" s="16">
        <v>0</v>
      </c>
      <c r="S397" s="16">
        <v>4</v>
      </c>
      <c r="T397" s="16">
        <v>7</v>
      </c>
      <c r="U397" s="16">
        <v>2</v>
      </c>
      <c r="V397" s="16">
        <v>2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18.100000000000001</v>
      </c>
      <c r="AG397" s="16">
        <v>25</v>
      </c>
      <c r="AH397" s="16">
        <v>4</v>
      </c>
      <c r="AI397" s="16">
        <v>26.67</v>
      </c>
      <c r="AJ397" s="16">
        <v>17.5</v>
      </c>
      <c r="AK397" s="16">
        <v>5.5</v>
      </c>
      <c r="AL397" s="16">
        <v>30.5</v>
      </c>
      <c r="AM397" s="16" t="s">
        <v>25</v>
      </c>
    </row>
    <row r="398" spans="1:39" s="16" customFormat="1" ht="11.4">
      <c r="A398" s="16" t="s">
        <v>114</v>
      </c>
      <c r="B398" s="16">
        <v>15</v>
      </c>
      <c r="C398" s="16">
        <v>1</v>
      </c>
      <c r="D398" s="16">
        <v>10</v>
      </c>
      <c r="E398" s="16">
        <v>0</v>
      </c>
      <c r="F398" s="16">
        <v>4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 t="s">
        <v>25</v>
      </c>
      <c r="P398" s="16" t="s">
        <v>114</v>
      </c>
      <c r="Q398" s="16">
        <v>0</v>
      </c>
      <c r="R398" s="16">
        <v>0</v>
      </c>
      <c r="S398" s="16">
        <v>6</v>
      </c>
      <c r="T398" s="16">
        <v>6</v>
      </c>
      <c r="U398" s="16">
        <v>2</v>
      </c>
      <c r="V398" s="16">
        <v>0</v>
      </c>
      <c r="W398" s="16">
        <v>1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17.100000000000001</v>
      </c>
      <c r="AG398" s="16">
        <v>22.6</v>
      </c>
      <c r="AH398" s="16">
        <v>3</v>
      </c>
      <c r="AI398" s="16">
        <v>20</v>
      </c>
      <c r="AJ398" s="16">
        <v>15.9</v>
      </c>
      <c r="AK398" s="16">
        <v>4.8</v>
      </c>
      <c r="AL398" s="16">
        <v>22.8</v>
      </c>
      <c r="AM398" s="16" t="s">
        <v>25</v>
      </c>
    </row>
    <row r="399" spans="1:39" s="16" customFormat="1" ht="11.4">
      <c r="A399" s="16" t="s">
        <v>115</v>
      </c>
      <c r="B399" s="16">
        <v>8</v>
      </c>
      <c r="C399" s="16">
        <v>1</v>
      </c>
      <c r="D399" s="16">
        <v>7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 t="s">
        <v>25</v>
      </c>
      <c r="P399" s="16" t="s">
        <v>115</v>
      </c>
      <c r="Q399" s="16">
        <v>0</v>
      </c>
      <c r="R399" s="16">
        <v>1</v>
      </c>
      <c r="S399" s="16">
        <v>0</v>
      </c>
      <c r="T399" s="16">
        <v>4</v>
      </c>
      <c r="U399" s="16">
        <v>3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18.5</v>
      </c>
      <c r="AG399" s="16" t="s">
        <v>151</v>
      </c>
      <c r="AH399" s="16">
        <v>3</v>
      </c>
      <c r="AI399" s="16">
        <v>37.5</v>
      </c>
      <c r="AJ399" s="16" t="s">
        <v>151</v>
      </c>
      <c r="AK399" s="16">
        <v>4.5</v>
      </c>
      <c r="AL399" s="16">
        <v>20.7</v>
      </c>
      <c r="AM399" s="16" t="s">
        <v>25</v>
      </c>
    </row>
    <row r="400" spans="1:39" s="16" customFormat="1" ht="11.4">
      <c r="A400" s="16" t="s">
        <v>116</v>
      </c>
      <c r="B400" s="16">
        <v>9</v>
      </c>
      <c r="C400" s="16">
        <v>0</v>
      </c>
      <c r="D400" s="16">
        <v>7</v>
      </c>
      <c r="E400" s="16">
        <v>0</v>
      </c>
      <c r="F400" s="16">
        <v>2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 t="s">
        <v>25</v>
      </c>
      <c r="P400" s="16" t="s">
        <v>116</v>
      </c>
      <c r="Q400" s="16">
        <v>0</v>
      </c>
      <c r="R400" s="16">
        <v>0</v>
      </c>
      <c r="S400" s="16">
        <v>1</v>
      </c>
      <c r="T400" s="16">
        <v>6</v>
      </c>
      <c r="U400" s="16">
        <v>2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18.3</v>
      </c>
      <c r="AG400" s="16" t="s">
        <v>151</v>
      </c>
      <c r="AH400" s="16">
        <v>2</v>
      </c>
      <c r="AI400" s="16">
        <v>22.22</v>
      </c>
      <c r="AJ400" s="16" t="s">
        <v>151</v>
      </c>
      <c r="AK400" s="16">
        <v>3.3</v>
      </c>
      <c r="AL400" s="16">
        <v>10.6</v>
      </c>
      <c r="AM400" s="16" t="s">
        <v>25</v>
      </c>
    </row>
    <row r="401" spans="1:39" s="16" customFormat="1" ht="11.4">
      <c r="A401" s="16" t="s">
        <v>117</v>
      </c>
      <c r="B401" s="16">
        <v>15</v>
      </c>
      <c r="C401" s="16">
        <v>2</v>
      </c>
      <c r="D401" s="16">
        <v>10</v>
      </c>
      <c r="E401" s="16">
        <v>0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 t="s">
        <v>25</v>
      </c>
      <c r="P401" s="16" t="s">
        <v>117</v>
      </c>
      <c r="Q401" s="16">
        <v>0</v>
      </c>
      <c r="R401" s="16">
        <v>0</v>
      </c>
      <c r="S401" s="16">
        <v>2</v>
      </c>
      <c r="T401" s="16">
        <v>8</v>
      </c>
      <c r="U401" s="16">
        <v>2</v>
      </c>
      <c r="V401" s="16">
        <v>3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19</v>
      </c>
      <c r="AG401" s="16">
        <v>25.8</v>
      </c>
      <c r="AH401" s="16">
        <v>5</v>
      </c>
      <c r="AI401" s="16">
        <v>33.33</v>
      </c>
      <c r="AJ401" s="16">
        <v>18.100000000000001</v>
      </c>
      <c r="AK401" s="16">
        <v>4.5999999999999996</v>
      </c>
      <c r="AL401" s="16">
        <v>20.9</v>
      </c>
      <c r="AM401" s="16" t="s">
        <v>25</v>
      </c>
    </row>
    <row r="402" spans="1:39" s="16" customFormat="1" ht="11.4">
      <c r="A402" s="16" t="s">
        <v>118</v>
      </c>
      <c r="B402" s="16">
        <v>16</v>
      </c>
      <c r="C402" s="16">
        <v>1</v>
      </c>
      <c r="D402" s="16">
        <v>10</v>
      </c>
      <c r="E402" s="16">
        <v>0</v>
      </c>
      <c r="F402" s="16">
        <v>5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 t="s">
        <v>25</v>
      </c>
      <c r="P402" s="16" t="s">
        <v>118</v>
      </c>
      <c r="Q402" s="16">
        <v>0</v>
      </c>
      <c r="R402" s="16">
        <v>0</v>
      </c>
      <c r="S402" s="16">
        <v>6</v>
      </c>
      <c r="T402" s="16">
        <v>8</v>
      </c>
      <c r="U402" s="16">
        <v>1</v>
      </c>
      <c r="V402" s="16">
        <v>1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16.600000000000001</v>
      </c>
      <c r="AG402" s="16">
        <v>20.100000000000001</v>
      </c>
      <c r="AH402" s="16">
        <v>2</v>
      </c>
      <c r="AI402" s="16">
        <v>12.5</v>
      </c>
      <c r="AJ402" s="16">
        <v>16.5</v>
      </c>
      <c r="AK402" s="16">
        <v>3.7</v>
      </c>
      <c r="AL402" s="16">
        <v>13.5</v>
      </c>
      <c r="AM402" s="16" t="s">
        <v>25</v>
      </c>
    </row>
    <row r="403" spans="1:39" s="16" customFormat="1" ht="11.4">
      <c r="A403" s="16" t="s">
        <v>119</v>
      </c>
      <c r="B403" s="16">
        <v>17</v>
      </c>
      <c r="C403" s="16">
        <v>4</v>
      </c>
      <c r="D403" s="16">
        <v>13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 t="s">
        <v>25</v>
      </c>
      <c r="P403" s="16" t="s">
        <v>119</v>
      </c>
      <c r="Q403" s="16">
        <v>0</v>
      </c>
      <c r="R403" s="16">
        <v>1</v>
      </c>
      <c r="S403" s="16">
        <v>5</v>
      </c>
      <c r="T403" s="16">
        <v>8</v>
      </c>
      <c r="U403" s="16">
        <v>3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16.2</v>
      </c>
      <c r="AG403" s="16">
        <v>20.9</v>
      </c>
      <c r="AH403" s="16">
        <v>3</v>
      </c>
      <c r="AI403" s="16">
        <v>17.649999999999999</v>
      </c>
      <c r="AJ403" s="16">
        <v>16.7</v>
      </c>
      <c r="AK403" s="16">
        <v>4.2</v>
      </c>
      <c r="AL403" s="16">
        <v>18</v>
      </c>
      <c r="AM403" s="16" t="s">
        <v>25</v>
      </c>
    </row>
    <row r="404" spans="1:39" s="16" customFormat="1" ht="11.4">
      <c r="A404" s="16" t="s">
        <v>120</v>
      </c>
      <c r="B404" s="16">
        <v>9</v>
      </c>
      <c r="C404" s="16">
        <v>1</v>
      </c>
      <c r="D404" s="16">
        <v>8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 t="s">
        <v>25</v>
      </c>
      <c r="P404" s="16" t="s">
        <v>120</v>
      </c>
      <c r="Q404" s="16">
        <v>0</v>
      </c>
      <c r="R404" s="16">
        <v>0</v>
      </c>
      <c r="S404" s="16">
        <v>1</v>
      </c>
      <c r="T404" s="16">
        <v>6</v>
      </c>
      <c r="U404" s="16">
        <v>2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18.2</v>
      </c>
      <c r="AG404" s="16" t="s">
        <v>151</v>
      </c>
      <c r="AH404" s="16">
        <v>2</v>
      </c>
      <c r="AI404" s="16">
        <v>22.22</v>
      </c>
      <c r="AJ404" s="16" t="s">
        <v>151</v>
      </c>
      <c r="AK404" s="16">
        <v>4.0999999999999996</v>
      </c>
      <c r="AL404" s="16">
        <v>16.8</v>
      </c>
      <c r="AM404" s="16" t="s">
        <v>25</v>
      </c>
    </row>
    <row r="405" spans="1:39" s="16" customFormat="1" ht="11.4">
      <c r="A405" s="16" t="s">
        <v>121</v>
      </c>
      <c r="B405" s="16">
        <v>18</v>
      </c>
      <c r="C405" s="16">
        <v>2</v>
      </c>
      <c r="D405" s="16">
        <v>14</v>
      </c>
      <c r="E405" s="16">
        <v>0</v>
      </c>
      <c r="F405" s="16">
        <v>1</v>
      </c>
      <c r="G405" s="16">
        <v>0</v>
      </c>
      <c r="H405" s="16">
        <v>0</v>
      </c>
      <c r="I405" s="16">
        <v>1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 t="s">
        <v>25</v>
      </c>
      <c r="P405" s="16" t="s">
        <v>121</v>
      </c>
      <c r="Q405" s="16">
        <v>0</v>
      </c>
      <c r="R405" s="16">
        <v>1</v>
      </c>
      <c r="S405" s="16">
        <v>5</v>
      </c>
      <c r="T405" s="16">
        <v>7</v>
      </c>
      <c r="U405" s="16">
        <v>3</v>
      </c>
      <c r="V405" s="16">
        <v>1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1</v>
      </c>
      <c r="AF405" s="16">
        <v>20.6</v>
      </c>
      <c r="AG405" s="16">
        <v>23.3</v>
      </c>
      <c r="AH405" s="16">
        <v>5</v>
      </c>
      <c r="AI405" s="16">
        <v>27.78</v>
      </c>
      <c r="AJ405" s="16">
        <v>16.7</v>
      </c>
      <c r="AK405" s="16">
        <v>17</v>
      </c>
      <c r="AL405" s="16">
        <v>290.7</v>
      </c>
      <c r="AM405" s="16" t="s">
        <v>25</v>
      </c>
    </row>
    <row r="406" spans="1:39" s="16" customFormat="1" ht="11.4">
      <c r="A406" s="16" t="s">
        <v>122</v>
      </c>
      <c r="B406" s="16">
        <v>13</v>
      </c>
      <c r="C406" s="16">
        <v>2</v>
      </c>
      <c r="D406" s="16">
        <v>9</v>
      </c>
      <c r="E406" s="16">
        <v>0</v>
      </c>
      <c r="F406" s="16">
        <v>2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 t="s">
        <v>25</v>
      </c>
      <c r="P406" s="16" t="s">
        <v>122</v>
      </c>
      <c r="Q406" s="16">
        <v>0</v>
      </c>
      <c r="R406" s="16">
        <v>1</v>
      </c>
      <c r="S406" s="16">
        <v>0</v>
      </c>
      <c r="T406" s="16">
        <v>4</v>
      </c>
      <c r="U406" s="16">
        <v>6</v>
      </c>
      <c r="V406" s="16">
        <v>2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20.399999999999999</v>
      </c>
      <c r="AG406" s="16">
        <v>26</v>
      </c>
      <c r="AH406" s="16">
        <v>8</v>
      </c>
      <c r="AI406" s="16">
        <v>61.54</v>
      </c>
      <c r="AJ406" s="16">
        <v>21.3</v>
      </c>
      <c r="AK406" s="16">
        <v>4.9000000000000004</v>
      </c>
      <c r="AL406" s="16">
        <v>24.3</v>
      </c>
      <c r="AM406" s="16" t="s">
        <v>25</v>
      </c>
    </row>
    <row r="407" spans="1:39" s="16" customFormat="1" ht="11.4">
      <c r="A407" s="16" t="s">
        <v>123</v>
      </c>
      <c r="B407" s="16">
        <v>15</v>
      </c>
      <c r="C407" s="16">
        <v>1</v>
      </c>
      <c r="D407" s="16">
        <v>14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 t="s">
        <v>25</v>
      </c>
      <c r="P407" s="16" t="s">
        <v>123</v>
      </c>
      <c r="Q407" s="16">
        <v>0</v>
      </c>
      <c r="R407" s="16">
        <v>0</v>
      </c>
      <c r="S407" s="16">
        <v>1</v>
      </c>
      <c r="T407" s="16">
        <v>6</v>
      </c>
      <c r="U407" s="16">
        <v>4</v>
      </c>
      <c r="V407" s="16">
        <v>2</v>
      </c>
      <c r="W407" s="16">
        <v>2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22.1</v>
      </c>
      <c r="AG407" s="16">
        <v>30.2</v>
      </c>
      <c r="AH407" s="16">
        <v>8</v>
      </c>
      <c r="AI407" s="16">
        <v>53.33</v>
      </c>
      <c r="AJ407" s="16">
        <v>20.8</v>
      </c>
      <c r="AK407" s="16">
        <v>5.4</v>
      </c>
      <c r="AL407" s="16">
        <v>29.6</v>
      </c>
      <c r="AM407" s="16" t="s">
        <v>25</v>
      </c>
    </row>
    <row r="408" spans="1:39" s="16" customFormat="1" ht="11.4">
      <c r="A408" s="16" t="s">
        <v>124</v>
      </c>
      <c r="B408" s="16">
        <v>12</v>
      </c>
      <c r="C408" s="16">
        <v>1</v>
      </c>
      <c r="D408" s="16">
        <v>10</v>
      </c>
      <c r="E408" s="16">
        <v>0</v>
      </c>
      <c r="F408" s="16">
        <v>1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 t="s">
        <v>25</v>
      </c>
      <c r="P408" s="16" t="s">
        <v>124</v>
      </c>
      <c r="Q408" s="16">
        <v>0</v>
      </c>
      <c r="R408" s="16">
        <v>0</v>
      </c>
      <c r="S408" s="16">
        <v>5</v>
      </c>
      <c r="T408" s="16">
        <v>5</v>
      </c>
      <c r="U408" s="16">
        <v>2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15.8</v>
      </c>
      <c r="AG408" s="16">
        <v>20.3</v>
      </c>
      <c r="AH408" s="16">
        <v>2</v>
      </c>
      <c r="AI408" s="16">
        <v>16.670000000000002</v>
      </c>
      <c r="AJ408" s="16">
        <v>15.8</v>
      </c>
      <c r="AK408" s="16">
        <v>3.6</v>
      </c>
      <c r="AL408" s="16">
        <v>12.7</v>
      </c>
      <c r="AM408" s="16" t="s">
        <v>25</v>
      </c>
    </row>
    <row r="409" spans="1:39" s="16" customFormat="1" ht="11.4">
      <c r="A409" s="16" t="s">
        <v>125</v>
      </c>
      <c r="B409" s="16">
        <v>16</v>
      </c>
      <c r="C409" s="16">
        <v>1</v>
      </c>
      <c r="D409" s="16">
        <v>14</v>
      </c>
      <c r="E409" s="16">
        <v>0</v>
      </c>
      <c r="F409" s="16">
        <v>1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 t="s">
        <v>25</v>
      </c>
      <c r="P409" s="16" t="s">
        <v>125</v>
      </c>
      <c r="Q409" s="16">
        <v>0</v>
      </c>
      <c r="R409" s="16">
        <v>1</v>
      </c>
      <c r="S409" s="16">
        <v>1</v>
      </c>
      <c r="T409" s="16">
        <v>4</v>
      </c>
      <c r="U409" s="16">
        <v>9</v>
      </c>
      <c r="V409" s="16">
        <v>1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20.3</v>
      </c>
      <c r="AG409" s="16">
        <v>24.5</v>
      </c>
      <c r="AH409" s="16">
        <v>10</v>
      </c>
      <c r="AI409" s="16">
        <v>62.5</v>
      </c>
      <c r="AJ409" s="16">
        <v>21.6</v>
      </c>
      <c r="AK409" s="16">
        <v>4.5</v>
      </c>
      <c r="AL409" s="16">
        <v>20.3</v>
      </c>
      <c r="AM409" s="16" t="s">
        <v>25</v>
      </c>
    </row>
    <row r="410" spans="1:39" s="16" customFormat="1" ht="11.4">
      <c r="A410" s="16" t="s">
        <v>126</v>
      </c>
      <c r="B410" s="16">
        <v>10</v>
      </c>
      <c r="C410" s="16">
        <v>5</v>
      </c>
      <c r="D410" s="16">
        <v>3</v>
      </c>
      <c r="E410" s="16">
        <v>1</v>
      </c>
      <c r="F410" s="16">
        <v>1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 t="s">
        <v>25</v>
      </c>
      <c r="P410" s="16" t="s">
        <v>126</v>
      </c>
      <c r="Q410" s="16">
        <v>0</v>
      </c>
      <c r="R410" s="16">
        <v>0</v>
      </c>
      <c r="S410" s="16">
        <v>3</v>
      </c>
      <c r="T410" s="16">
        <v>2</v>
      </c>
      <c r="U410" s="16">
        <v>3</v>
      </c>
      <c r="V410" s="16">
        <v>2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19.600000000000001</v>
      </c>
      <c r="AG410" s="16" t="s">
        <v>151</v>
      </c>
      <c r="AH410" s="16">
        <v>5</v>
      </c>
      <c r="AI410" s="16">
        <v>50</v>
      </c>
      <c r="AJ410" s="16" t="s">
        <v>151</v>
      </c>
      <c r="AK410" s="16">
        <v>5.6</v>
      </c>
      <c r="AL410" s="16">
        <v>31.6</v>
      </c>
      <c r="AM410" s="16" t="s">
        <v>25</v>
      </c>
    </row>
    <row r="411" spans="1:39" s="16" customFormat="1" ht="11.4">
      <c r="A411" s="16" t="s">
        <v>127</v>
      </c>
      <c r="B411" s="16">
        <v>7</v>
      </c>
      <c r="C411" s="16">
        <v>2</v>
      </c>
      <c r="D411" s="16">
        <v>5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 t="s">
        <v>25</v>
      </c>
      <c r="P411" s="16" t="s">
        <v>127</v>
      </c>
      <c r="Q411" s="16">
        <v>0</v>
      </c>
      <c r="R411" s="16">
        <v>0</v>
      </c>
      <c r="S411" s="16">
        <v>2</v>
      </c>
      <c r="T411" s="16">
        <v>2</v>
      </c>
      <c r="U411" s="16">
        <v>2</v>
      </c>
      <c r="V411" s="16">
        <v>0</v>
      </c>
      <c r="W411" s="16">
        <v>1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19.899999999999999</v>
      </c>
      <c r="AG411" s="16" t="s">
        <v>151</v>
      </c>
      <c r="AH411" s="16">
        <v>3</v>
      </c>
      <c r="AI411" s="16">
        <v>42.86</v>
      </c>
      <c r="AJ411" s="16" t="s">
        <v>151</v>
      </c>
      <c r="AK411" s="16">
        <v>6.3</v>
      </c>
      <c r="AL411" s="16">
        <v>39.6</v>
      </c>
      <c r="AM411" s="16" t="s">
        <v>25</v>
      </c>
    </row>
    <row r="412" spans="1:39" s="16" customFormat="1" ht="11.4">
      <c r="A412" s="16" t="s">
        <v>128</v>
      </c>
      <c r="B412" s="16">
        <v>10</v>
      </c>
      <c r="C412" s="16">
        <v>2</v>
      </c>
      <c r="D412" s="16">
        <v>8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 t="s">
        <v>25</v>
      </c>
      <c r="P412" s="16" t="s">
        <v>128</v>
      </c>
      <c r="Q412" s="16">
        <v>0</v>
      </c>
      <c r="R412" s="16">
        <v>0</v>
      </c>
      <c r="S412" s="16">
        <v>2</v>
      </c>
      <c r="T412" s="16">
        <v>7</v>
      </c>
      <c r="U412" s="16">
        <v>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17</v>
      </c>
      <c r="AG412" s="16" t="s">
        <v>151</v>
      </c>
      <c r="AH412" s="16">
        <v>1</v>
      </c>
      <c r="AI412" s="16">
        <v>10</v>
      </c>
      <c r="AJ412" s="16" t="s">
        <v>151</v>
      </c>
      <c r="AK412" s="16">
        <v>3.7</v>
      </c>
      <c r="AL412" s="16">
        <v>13.7</v>
      </c>
      <c r="AM412" s="16" t="s">
        <v>25</v>
      </c>
    </row>
    <row r="413" spans="1:39" s="16" customFormat="1" ht="11.4">
      <c r="A413" s="16" t="s">
        <v>129</v>
      </c>
      <c r="B413" s="16">
        <v>12</v>
      </c>
      <c r="C413" s="16">
        <v>4</v>
      </c>
      <c r="D413" s="16">
        <v>7</v>
      </c>
      <c r="E413" s="16">
        <v>0</v>
      </c>
      <c r="F413" s="16">
        <v>1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 t="s">
        <v>25</v>
      </c>
      <c r="P413" s="16" t="s">
        <v>129</v>
      </c>
      <c r="Q413" s="16">
        <v>0</v>
      </c>
      <c r="R413" s="16">
        <v>0</v>
      </c>
      <c r="S413" s="16">
        <v>0</v>
      </c>
      <c r="T413" s="16">
        <v>9</v>
      </c>
      <c r="U413" s="16">
        <v>3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18.3</v>
      </c>
      <c r="AG413" s="16">
        <v>21.1</v>
      </c>
      <c r="AH413" s="16">
        <v>3</v>
      </c>
      <c r="AI413" s="16">
        <v>25</v>
      </c>
      <c r="AJ413" s="16">
        <v>17.899999999999999</v>
      </c>
      <c r="AK413" s="16">
        <v>2.2000000000000002</v>
      </c>
      <c r="AL413" s="16">
        <v>5</v>
      </c>
      <c r="AM413" s="16" t="s">
        <v>25</v>
      </c>
    </row>
    <row r="414" spans="1:39" s="16" customFormat="1" ht="11.4">
      <c r="A414" s="16" t="s">
        <v>130</v>
      </c>
      <c r="B414" s="16">
        <v>8</v>
      </c>
      <c r="C414" s="16">
        <v>1</v>
      </c>
      <c r="D414" s="16">
        <v>6</v>
      </c>
      <c r="E414" s="16">
        <v>0</v>
      </c>
      <c r="F414" s="16">
        <v>1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 t="s">
        <v>25</v>
      </c>
      <c r="P414" s="16" t="s">
        <v>130</v>
      </c>
      <c r="Q414" s="16">
        <v>0</v>
      </c>
      <c r="R414" s="16">
        <v>0</v>
      </c>
      <c r="S414" s="16">
        <v>1</v>
      </c>
      <c r="T414" s="16">
        <v>5</v>
      </c>
      <c r="U414" s="16">
        <v>1</v>
      </c>
      <c r="V414" s="16">
        <v>1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19</v>
      </c>
      <c r="AG414" s="16" t="s">
        <v>151</v>
      </c>
      <c r="AH414" s="16">
        <v>2</v>
      </c>
      <c r="AI414" s="16">
        <v>25</v>
      </c>
      <c r="AJ414" s="16" t="s">
        <v>151</v>
      </c>
      <c r="AK414" s="16">
        <v>5</v>
      </c>
      <c r="AL414" s="16">
        <v>24.9</v>
      </c>
      <c r="AM414" s="16" t="s">
        <v>25</v>
      </c>
    </row>
    <row r="415" spans="1:39" s="16" customFormat="1" ht="11.4">
      <c r="A415" s="16" t="s">
        <v>131</v>
      </c>
      <c r="B415" s="16">
        <v>8</v>
      </c>
      <c r="C415" s="16">
        <v>0</v>
      </c>
      <c r="D415" s="16">
        <v>8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 t="s">
        <v>25</v>
      </c>
      <c r="P415" s="16" t="s">
        <v>131</v>
      </c>
      <c r="Q415" s="16">
        <v>0</v>
      </c>
      <c r="R415" s="16">
        <v>0</v>
      </c>
      <c r="S415" s="16">
        <v>1</v>
      </c>
      <c r="T415" s="16">
        <v>2</v>
      </c>
      <c r="U415" s="16">
        <v>4</v>
      </c>
      <c r="V415" s="16">
        <v>1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20.6</v>
      </c>
      <c r="AG415" s="16" t="s">
        <v>151</v>
      </c>
      <c r="AH415" s="16">
        <v>5</v>
      </c>
      <c r="AI415" s="16">
        <v>62.5</v>
      </c>
      <c r="AJ415" s="16" t="s">
        <v>151</v>
      </c>
      <c r="AK415" s="16">
        <v>4.0999999999999996</v>
      </c>
      <c r="AL415" s="16">
        <v>17.100000000000001</v>
      </c>
      <c r="AM415" s="16" t="s">
        <v>25</v>
      </c>
    </row>
    <row r="416" spans="1:39" s="16" customFormat="1" ht="11.4">
      <c r="A416" s="16" t="s">
        <v>132</v>
      </c>
      <c r="B416" s="16">
        <v>10</v>
      </c>
      <c r="C416" s="16">
        <v>3</v>
      </c>
      <c r="D416" s="16">
        <v>7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 t="s">
        <v>25</v>
      </c>
      <c r="P416" s="16" t="s">
        <v>132</v>
      </c>
      <c r="Q416" s="16">
        <v>0</v>
      </c>
      <c r="R416" s="16">
        <v>0</v>
      </c>
      <c r="S416" s="16">
        <v>1</v>
      </c>
      <c r="T416" s="16">
        <v>2</v>
      </c>
      <c r="U416" s="16">
        <v>4</v>
      </c>
      <c r="V416" s="16">
        <v>2</v>
      </c>
      <c r="W416" s="16">
        <v>1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21.8</v>
      </c>
      <c r="AG416" s="16" t="s">
        <v>151</v>
      </c>
      <c r="AH416" s="16">
        <v>7</v>
      </c>
      <c r="AI416" s="16">
        <v>70</v>
      </c>
      <c r="AJ416" s="16" t="s">
        <v>151</v>
      </c>
      <c r="AK416" s="16">
        <v>5</v>
      </c>
      <c r="AL416" s="16">
        <v>25.3</v>
      </c>
      <c r="AM416" s="16" t="s">
        <v>25</v>
      </c>
    </row>
    <row r="417" spans="1:39" s="16" customFormat="1" ht="11.4">
      <c r="A417" s="16" t="s">
        <v>133</v>
      </c>
      <c r="B417" s="16">
        <v>10</v>
      </c>
      <c r="C417" s="16">
        <v>1</v>
      </c>
      <c r="D417" s="16">
        <v>9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 t="s">
        <v>25</v>
      </c>
      <c r="P417" s="16" t="s">
        <v>133</v>
      </c>
      <c r="Q417" s="16">
        <v>0</v>
      </c>
      <c r="R417" s="16">
        <v>1</v>
      </c>
      <c r="S417" s="16">
        <v>4</v>
      </c>
      <c r="T417" s="16">
        <v>1</v>
      </c>
      <c r="U417" s="16">
        <v>3</v>
      </c>
      <c r="V417" s="16">
        <v>1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17.5</v>
      </c>
      <c r="AG417" s="16" t="s">
        <v>151</v>
      </c>
      <c r="AH417" s="16">
        <v>4</v>
      </c>
      <c r="AI417" s="16">
        <v>40</v>
      </c>
      <c r="AJ417" s="16" t="s">
        <v>151</v>
      </c>
      <c r="AK417" s="16">
        <v>6.1</v>
      </c>
      <c r="AL417" s="16">
        <v>37.5</v>
      </c>
      <c r="AM417" s="16" t="s">
        <v>25</v>
      </c>
    </row>
    <row r="418" spans="1:39" s="16" customFormat="1" ht="11.4">
      <c r="A418" s="16" t="s">
        <v>134</v>
      </c>
      <c r="B418" s="16">
        <v>8</v>
      </c>
      <c r="C418" s="16">
        <v>3</v>
      </c>
      <c r="D418" s="16">
        <v>5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 t="s">
        <v>25</v>
      </c>
      <c r="P418" s="16" t="s">
        <v>134</v>
      </c>
      <c r="Q418" s="16">
        <v>0</v>
      </c>
      <c r="R418" s="16">
        <v>0</v>
      </c>
      <c r="S418" s="16">
        <v>1</v>
      </c>
      <c r="T418" s="16">
        <v>0</v>
      </c>
      <c r="U418" s="16">
        <v>6</v>
      </c>
      <c r="V418" s="16">
        <v>1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21.5</v>
      </c>
      <c r="AG418" s="16" t="s">
        <v>151</v>
      </c>
      <c r="AH418" s="16">
        <v>7</v>
      </c>
      <c r="AI418" s="16">
        <v>87.5</v>
      </c>
      <c r="AJ418" s="16" t="s">
        <v>151</v>
      </c>
      <c r="AK418" s="16">
        <v>3.9</v>
      </c>
      <c r="AL418" s="16">
        <v>15</v>
      </c>
      <c r="AM418" s="16" t="s">
        <v>25</v>
      </c>
    </row>
    <row r="419" spans="1:39" s="16" customFormat="1" ht="11.4">
      <c r="A419" s="16" t="s">
        <v>135</v>
      </c>
      <c r="B419" s="16">
        <v>8</v>
      </c>
      <c r="C419" s="16">
        <v>2</v>
      </c>
      <c r="D419" s="16">
        <v>5</v>
      </c>
      <c r="E419" s="16">
        <v>0</v>
      </c>
      <c r="F419" s="16">
        <v>1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 t="s">
        <v>25</v>
      </c>
      <c r="P419" s="16" t="s">
        <v>135</v>
      </c>
      <c r="Q419" s="16">
        <v>0</v>
      </c>
      <c r="R419" s="16">
        <v>0</v>
      </c>
      <c r="S419" s="16">
        <v>1</v>
      </c>
      <c r="T419" s="16">
        <v>3</v>
      </c>
      <c r="U419" s="16">
        <v>2</v>
      </c>
      <c r="V419" s="16">
        <v>2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19.899999999999999</v>
      </c>
      <c r="AG419" s="16" t="s">
        <v>151</v>
      </c>
      <c r="AH419" s="16">
        <v>4</v>
      </c>
      <c r="AI419" s="16">
        <v>50</v>
      </c>
      <c r="AJ419" s="16" t="s">
        <v>151</v>
      </c>
      <c r="AK419" s="16">
        <v>6</v>
      </c>
      <c r="AL419" s="16">
        <v>36.200000000000003</v>
      </c>
      <c r="AM419" s="16" t="s">
        <v>25</v>
      </c>
    </row>
    <row r="420" spans="1:39" s="16" customFormat="1" ht="11.4">
      <c r="A420" s="16" t="s">
        <v>136</v>
      </c>
      <c r="B420" s="16">
        <v>7</v>
      </c>
      <c r="C420" s="16">
        <v>2</v>
      </c>
      <c r="D420" s="16">
        <v>5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 t="s">
        <v>25</v>
      </c>
      <c r="P420" s="16" t="s">
        <v>136</v>
      </c>
      <c r="Q420" s="16">
        <v>0</v>
      </c>
      <c r="R420" s="16">
        <v>1</v>
      </c>
      <c r="S420" s="16">
        <v>0</v>
      </c>
      <c r="T420" s="16">
        <v>0</v>
      </c>
      <c r="U420" s="16">
        <v>4</v>
      </c>
      <c r="V420" s="16">
        <v>1</v>
      </c>
      <c r="W420" s="16">
        <v>1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22.2</v>
      </c>
      <c r="AG420" s="16" t="s">
        <v>151</v>
      </c>
      <c r="AH420" s="16">
        <v>6</v>
      </c>
      <c r="AI420" s="16">
        <v>85.71</v>
      </c>
      <c r="AJ420" s="16" t="s">
        <v>151</v>
      </c>
      <c r="AK420" s="16">
        <v>7</v>
      </c>
      <c r="AL420" s="16">
        <v>49.1</v>
      </c>
      <c r="AM420" s="16" t="s">
        <v>25</v>
      </c>
    </row>
    <row r="421" spans="1:39" s="16" customFormat="1" ht="11.4">
      <c r="A421" s="16" t="s">
        <v>137</v>
      </c>
      <c r="B421" s="16">
        <v>5</v>
      </c>
      <c r="C421" s="16">
        <v>1</v>
      </c>
      <c r="D421" s="16">
        <v>3</v>
      </c>
      <c r="E421" s="16">
        <v>0</v>
      </c>
      <c r="F421" s="16">
        <v>1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 t="s">
        <v>25</v>
      </c>
      <c r="P421" s="16" t="s">
        <v>137</v>
      </c>
      <c r="Q421" s="16">
        <v>0</v>
      </c>
      <c r="R421" s="16">
        <v>1</v>
      </c>
      <c r="S421" s="16">
        <v>0</v>
      </c>
      <c r="T421" s="16">
        <v>2</v>
      </c>
      <c r="U421" s="16">
        <v>1</v>
      </c>
      <c r="V421" s="16">
        <v>1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18.5</v>
      </c>
      <c r="AG421" s="16" t="s">
        <v>151</v>
      </c>
      <c r="AH421" s="16">
        <v>2</v>
      </c>
      <c r="AI421" s="16">
        <v>40</v>
      </c>
      <c r="AJ421" s="16" t="s">
        <v>151</v>
      </c>
      <c r="AK421" s="16">
        <v>7</v>
      </c>
      <c r="AL421" s="16">
        <v>48.6</v>
      </c>
      <c r="AM421" s="16" t="s">
        <v>25</v>
      </c>
    </row>
    <row r="422" spans="1:39" s="16" customFormat="1" ht="11.4">
      <c r="A422" s="16" t="s">
        <v>138</v>
      </c>
      <c r="B422" s="16">
        <v>3</v>
      </c>
      <c r="C422" s="16">
        <v>1</v>
      </c>
      <c r="D422" s="16">
        <v>2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 t="s">
        <v>25</v>
      </c>
      <c r="P422" s="16" t="s">
        <v>138</v>
      </c>
      <c r="Q422" s="16">
        <v>0</v>
      </c>
      <c r="R422" s="16">
        <v>0</v>
      </c>
      <c r="S422" s="16">
        <v>0</v>
      </c>
      <c r="T422" s="16">
        <v>2</v>
      </c>
      <c r="U422" s="16">
        <v>1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19.3</v>
      </c>
      <c r="AG422" s="16" t="s">
        <v>151</v>
      </c>
      <c r="AH422" s="16">
        <v>1</v>
      </c>
      <c r="AI422" s="16">
        <v>33.33</v>
      </c>
      <c r="AJ422" s="16" t="s">
        <v>151</v>
      </c>
      <c r="AK422" s="16">
        <v>3.5</v>
      </c>
      <c r="AL422" s="16">
        <v>12.3</v>
      </c>
      <c r="AM422" s="16" t="s">
        <v>25</v>
      </c>
    </row>
    <row r="423" spans="1:39" s="16" customFormat="1" ht="11.4">
      <c r="A423" s="16" t="s">
        <v>139</v>
      </c>
      <c r="B423" s="16">
        <v>4</v>
      </c>
      <c r="C423" s="16">
        <v>2</v>
      </c>
      <c r="D423" s="16">
        <v>2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 t="s">
        <v>25</v>
      </c>
      <c r="P423" s="16" t="s">
        <v>139</v>
      </c>
      <c r="Q423" s="16">
        <v>0</v>
      </c>
      <c r="R423" s="16">
        <v>0</v>
      </c>
      <c r="S423" s="16">
        <v>1</v>
      </c>
      <c r="T423" s="16">
        <v>0</v>
      </c>
      <c r="U423" s="16">
        <v>2</v>
      </c>
      <c r="V423" s="16">
        <v>1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20.7</v>
      </c>
      <c r="AG423" s="16" t="s">
        <v>151</v>
      </c>
      <c r="AH423" s="16">
        <v>3</v>
      </c>
      <c r="AI423" s="16">
        <v>75</v>
      </c>
      <c r="AJ423" s="16" t="s">
        <v>151</v>
      </c>
      <c r="AK423" s="16">
        <v>4.4000000000000004</v>
      </c>
      <c r="AL423" s="16">
        <v>19.2</v>
      </c>
      <c r="AM423" s="16" t="s">
        <v>25</v>
      </c>
    </row>
    <row r="424" spans="1:39" s="16" customFormat="1" ht="11.4">
      <c r="A424" s="16" t="s">
        <v>140</v>
      </c>
      <c r="B424" s="16">
        <v>5</v>
      </c>
      <c r="C424" s="16">
        <v>0</v>
      </c>
      <c r="D424" s="16">
        <v>5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 t="s">
        <v>25</v>
      </c>
      <c r="P424" s="16" t="s">
        <v>140</v>
      </c>
      <c r="Q424" s="16">
        <v>0</v>
      </c>
      <c r="R424" s="16">
        <v>0</v>
      </c>
      <c r="S424" s="16">
        <v>0</v>
      </c>
      <c r="T424" s="16">
        <v>2</v>
      </c>
      <c r="U424" s="16">
        <v>2</v>
      </c>
      <c r="V424" s="16">
        <v>1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20.7</v>
      </c>
      <c r="AG424" s="16" t="s">
        <v>151</v>
      </c>
      <c r="AH424" s="16">
        <v>3</v>
      </c>
      <c r="AI424" s="16">
        <v>60</v>
      </c>
      <c r="AJ424" s="16" t="s">
        <v>151</v>
      </c>
      <c r="AK424" s="16">
        <v>3.9</v>
      </c>
      <c r="AL424" s="16">
        <v>15.6</v>
      </c>
      <c r="AM424" s="16" t="s">
        <v>25</v>
      </c>
    </row>
    <row r="425" spans="1:39" s="16" customFormat="1" ht="11.4">
      <c r="A425" s="16" t="s">
        <v>141</v>
      </c>
      <c r="B425" s="16">
        <v>4</v>
      </c>
      <c r="C425" s="16">
        <v>0</v>
      </c>
      <c r="D425" s="16">
        <v>4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 t="s">
        <v>25</v>
      </c>
      <c r="P425" s="16" t="s">
        <v>141</v>
      </c>
      <c r="Q425" s="16">
        <v>0</v>
      </c>
      <c r="R425" s="16">
        <v>0</v>
      </c>
      <c r="S425" s="16">
        <v>2</v>
      </c>
      <c r="T425" s="16">
        <v>2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14.7</v>
      </c>
      <c r="AG425" s="16" t="s">
        <v>151</v>
      </c>
      <c r="AH425" s="16">
        <v>0</v>
      </c>
      <c r="AI425" s="16">
        <v>0</v>
      </c>
      <c r="AJ425" s="16" t="s">
        <v>151</v>
      </c>
      <c r="AK425" s="16">
        <v>2.8</v>
      </c>
      <c r="AL425" s="16">
        <v>7.7</v>
      </c>
      <c r="AM425" s="16" t="s">
        <v>25</v>
      </c>
    </row>
    <row r="426" spans="1:39" s="16" customFormat="1" ht="11.4">
      <c r="A426" s="16" t="s">
        <v>142</v>
      </c>
      <c r="B426" s="16">
        <v>4</v>
      </c>
      <c r="C426" s="16">
        <v>0</v>
      </c>
      <c r="D426" s="16">
        <v>4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 t="s">
        <v>25</v>
      </c>
      <c r="P426" s="16" t="s">
        <v>142</v>
      </c>
      <c r="Q426" s="16">
        <v>0</v>
      </c>
      <c r="R426" s="16">
        <v>0</v>
      </c>
      <c r="S426" s="16">
        <v>2</v>
      </c>
      <c r="T426" s="16">
        <v>2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15.5</v>
      </c>
      <c r="AG426" s="16" t="s">
        <v>151</v>
      </c>
      <c r="AH426" s="16">
        <v>0</v>
      </c>
      <c r="AI426" s="16">
        <v>0</v>
      </c>
      <c r="AJ426" s="16" t="s">
        <v>151</v>
      </c>
      <c r="AK426" s="16">
        <v>2.2000000000000002</v>
      </c>
      <c r="AL426" s="16">
        <v>5</v>
      </c>
      <c r="AM426" s="16" t="s">
        <v>25</v>
      </c>
    </row>
    <row r="427" spans="1:39" s="16" customFormat="1" ht="11.4">
      <c r="A427" s="16" t="s">
        <v>143</v>
      </c>
      <c r="B427" s="16">
        <v>2</v>
      </c>
      <c r="C427" s="16">
        <v>0</v>
      </c>
      <c r="D427" s="16">
        <v>2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 t="s">
        <v>25</v>
      </c>
      <c r="P427" s="16" t="s">
        <v>143</v>
      </c>
      <c r="Q427" s="16">
        <v>0</v>
      </c>
      <c r="R427" s="16">
        <v>1</v>
      </c>
      <c r="S427" s="16">
        <v>0</v>
      </c>
      <c r="T427" s="16">
        <v>0</v>
      </c>
      <c r="U427" s="16">
        <v>0</v>
      </c>
      <c r="V427" s="16">
        <v>1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16.2</v>
      </c>
      <c r="AG427" s="16" t="s">
        <v>151</v>
      </c>
      <c r="AH427" s="16">
        <v>1</v>
      </c>
      <c r="AI427" s="16">
        <v>50</v>
      </c>
      <c r="AJ427" s="16" t="s">
        <v>151</v>
      </c>
      <c r="AK427" s="16">
        <v>14.4</v>
      </c>
      <c r="AL427" s="16">
        <v>206</v>
      </c>
      <c r="AM427" s="16" t="s">
        <v>25</v>
      </c>
    </row>
    <row r="428" spans="1:39" s="16" customFormat="1" ht="11.4">
      <c r="A428" s="16" t="s">
        <v>144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 t="s">
        <v>25</v>
      </c>
      <c r="P428" s="16" t="s">
        <v>144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 t="s">
        <v>151</v>
      </c>
      <c r="AG428" s="16" t="s">
        <v>151</v>
      </c>
      <c r="AH428" s="16">
        <v>0</v>
      </c>
      <c r="AI428" s="16">
        <v>0</v>
      </c>
      <c r="AJ428" s="16" t="s">
        <v>151</v>
      </c>
      <c r="AK428" s="16" t="s">
        <v>151</v>
      </c>
      <c r="AL428" s="16" t="s">
        <v>151</v>
      </c>
      <c r="AM428" s="16" t="s">
        <v>25</v>
      </c>
    </row>
    <row r="429" spans="1:39" s="16" customFormat="1" ht="11.4">
      <c r="A429" s="16" t="s">
        <v>145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 t="s">
        <v>25</v>
      </c>
      <c r="P429" s="16" t="s">
        <v>145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 t="s">
        <v>151</v>
      </c>
      <c r="AG429" s="16" t="s">
        <v>151</v>
      </c>
      <c r="AH429" s="16">
        <v>0</v>
      </c>
      <c r="AI429" s="16">
        <v>0</v>
      </c>
      <c r="AJ429" s="16" t="s">
        <v>151</v>
      </c>
      <c r="AK429" s="16" t="s">
        <v>151</v>
      </c>
      <c r="AL429" s="16" t="s">
        <v>151</v>
      </c>
      <c r="AM429" s="16" t="s">
        <v>25</v>
      </c>
    </row>
    <row r="430" spans="1:39" s="16" customFormat="1" ht="11.4">
      <c r="A430" s="16" t="s">
        <v>146</v>
      </c>
      <c r="B430" s="16">
        <v>3</v>
      </c>
      <c r="C430" s="16">
        <v>0</v>
      </c>
      <c r="D430" s="16">
        <v>3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 t="s">
        <v>25</v>
      </c>
      <c r="P430" s="16" t="s">
        <v>146</v>
      </c>
      <c r="Q430" s="16">
        <v>0</v>
      </c>
      <c r="R430" s="16">
        <v>0</v>
      </c>
      <c r="S430" s="16">
        <v>1</v>
      </c>
      <c r="T430" s="16">
        <v>2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17.7</v>
      </c>
      <c r="AG430" s="16" t="s">
        <v>151</v>
      </c>
      <c r="AH430" s="16">
        <v>0</v>
      </c>
      <c r="AI430" s="16">
        <v>0</v>
      </c>
      <c r="AJ430" s="16" t="s">
        <v>151</v>
      </c>
      <c r="AK430" s="16">
        <v>2.6</v>
      </c>
      <c r="AL430" s="16">
        <v>6.6</v>
      </c>
      <c r="AM430" s="16" t="s">
        <v>25</v>
      </c>
    </row>
    <row r="431" spans="1:39" s="17" customFormat="1" ht="12">
      <c r="A431" s="17" t="s">
        <v>147</v>
      </c>
      <c r="B431" s="17">
        <v>605</v>
      </c>
      <c r="C431" s="17">
        <v>48</v>
      </c>
      <c r="D431" s="17">
        <v>480</v>
      </c>
      <c r="E431" s="17">
        <v>1</v>
      </c>
      <c r="F431" s="17">
        <v>75</v>
      </c>
      <c r="G431" s="17">
        <v>0</v>
      </c>
      <c r="H431" s="17">
        <v>0</v>
      </c>
      <c r="I431" s="17">
        <v>1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 t="s">
        <v>25</v>
      </c>
      <c r="P431" s="17" t="s">
        <v>147</v>
      </c>
      <c r="Q431" s="17">
        <v>0</v>
      </c>
      <c r="R431" s="17">
        <v>38</v>
      </c>
      <c r="S431" s="17">
        <v>115</v>
      </c>
      <c r="T431" s="17">
        <v>235</v>
      </c>
      <c r="U431" s="17">
        <v>168</v>
      </c>
      <c r="V431" s="17">
        <v>40</v>
      </c>
      <c r="W431" s="17">
        <v>7</v>
      </c>
      <c r="X431" s="17">
        <v>1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1</v>
      </c>
      <c r="AF431" s="17">
        <v>18.3</v>
      </c>
      <c r="AG431" s="17">
        <v>23.1</v>
      </c>
      <c r="AH431" s="17">
        <v>217</v>
      </c>
      <c r="AI431" s="17">
        <v>35.869999999999997</v>
      </c>
      <c r="AJ431" s="17">
        <v>18.2</v>
      </c>
      <c r="AK431" s="17">
        <v>5.8</v>
      </c>
      <c r="AL431" s="17">
        <v>33.200000000000003</v>
      </c>
      <c r="AM431" s="17" t="s">
        <v>25</v>
      </c>
    </row>
    <row r="432" spans="1:39" s="17" customFormat="1" ht="12">
      <c r="A432" s="17" t="s">
        <v>148</v>
      </c>
      <c r="B432" s="17">
        <v>714</v>
      </c>
      <c r="C432" s="17">
        <v>71</v>
      </c>
      <c r="D432" s="17">
        <v>561</v>
      </c>
      <c r="E432" s="17">
        <v>1</v>
      </c>
      <c r="F432" s="17">
        <v>80</v>
      </c>
      <c r="G432" s="17">
        <v>0</v>
      </c>
      <c r="H432" s="17">
        <v>0</v>
      </c>
      <c r="I432" s="17">
        <v>1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 t="s">
        <v>25</v>
      </c>
      <c r="P432" s="17" t="s">
        <v>148</v>
      </c>
      <c r="Q432" s="17">
        <v>0</v>
      </c>
      <c r="R432" s="17">
        <v>42</v>
      </c>
      <c r="S432" s="17">
        <v>129</v>
      </c>
      <c r="T432" s="17">
        <v>277</v>
      </c>
      <c r="U432" s="17">
        <v>204</v>
      </c>
      <c r="V432" s="17">
        <v>50</v>
      </c>
      <c r="W432" s="17">
        <v>10</v>
      </c>
      <c r="X432" s="17">
        <v>1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1</v>
      </c>
      <c r="AF432" s="17">
        <v>18.399999999999999</v>
      </c>
      <c r="AG432" s="17">
        <v>23.3</v>
      </c>
      <c r="AH432" s="17">
        <v>266</v>
      </c>
      <c r="AI432" s="17">
        <v>37.25</v>
      </c>
      <c r="AJ432" s="17">
        <v>18.399999999999999</v>
      </c>
      <c r="AK432" s="17">
        <v>5.7</v>
      </c>
      <c r="AL432" s="17">
        <v>32</v>
      </c>
      <c r="AM432" s="17" t="s">
        <v>25</v>
      </c>
    </row>
    <row r="433" spans="1:39" s="17" customFormat="1" ht="12">
      <c r="A433" s="17" t="s">
        <v>149</v>
      </c>
      <c r="B433" s="17">
        <v>736</v>
      </c>
      <c r="C433" s="17">
        <v>73</v>
      </c>
      <c r="D433" s="17">
        <v>581</v>
      </c>
      <c r="E433" s="17">
        <v>1</v>
      </c>
      <c r="F433" s="17">
        <v>80</v>
      </c>
      <c r="G433" s="17">
        <v>0</v>
      </c>
      <c r="H433" s="17">
        <v>0</v>
      </c>
      <c r="I433" s="17">
        <v>1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 t="s">
        <v>25</v>
      </c>
      <c r="P433" s="17" t="s">
        <v>149</v>
      </c>
      <c r="Q433" s="17">
        <v>0</v>
      </c>
      <c r="R433" s="17">
        <v>43</v>
      </c>
      <c r="S433" s="17">
        <v>135</v>
      </c>
      <c r="T433" s="17">
        <v>285</v>
      </c>
      <c r="U433" s="17">
        <v>208</v>
      </c>
      <c r="V433" s="17">
        <v>53</v>
      </c>
      <c r="W433" s="17">
        <v>10</v>
      </c>
      <c r="X433" s="17">
        <v>1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1</v>
      </c>
      <c r="AF433" s="17">
        <v>18.399999999999999</v>
      </c>
      <c r="AG433" s="17">
        <v>23.3</v>
      </c>
      <c r="AH433" s="17">
        <v>273</v>
      </c>
      <c r="AI433" s="17">
        <v>37.090000000000003</v>
      </c>
      <c r="AJ433" s="17">
        <v>18.399999999999999</v>
      </c>
      <c r="AK433" s="17">
        <v>5.6</v>
      </c>
      <c r="AL433" s="17">
        <v>31.7</v>
      </c>
      <c r="AM433" s="17" t="s">
        <v>25</v>
      </c>
    </row>
    <row r="434" spans="1:39" s="17" customFormat="1" ht="12">
      <c r="A434" s="17" t="s">
        <v>150</v>
      </c>
      <c r="B434" s="17">
        <v>754</v>
      </c>
      <c r="C434" s="17">
        <v>74</v>
      </c>
      <c r="D434" s="17">
        <v>596</v>
      </c>
      <c r="E434" s="17">
        <v>1</v>
      </c>
      <c r="F434" s="17">
        <v>82</v>
      </c>
      <c r="G434" s="17">
        <v>0</v>
      </c>
      <c r="H434" s="17">
        <v>0</v>
      </c>
      <c r="I434" s="17">
        <v>1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 t="s">
        <v>25</v>
      </c>
      <c r="P434" s="17" t="s">
        <v>150</v>
      </c>
      <c r="Q434" s="17">
        <v>0</v>
      </c>
      <c r="R434" s="17">
        <v>43</v>
      </c>
      <c r="S434" s="17">
        <v>137</v>
      </c>
      <c r="T434" s="17">
        <v>294</v>
      </c>
      <c r="U434" s="17">
        <v>214</v>
      </c>
      <c r="V434" s="17">
        <v>53</v>
      </c>
      <c r="W434" s="17">
        <v>11</v>
      </c>
      <c r="X434" s="17">
        <v>1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1</v>
      </c>
      <c r="AF434" s="17">
        <v>18.5</v>
      </c>
      <c r="AG434" s="17">
        <v>23.3</v>
      </c>
      <c r="AH434" s="17">
        <v>280</v>
      </c>
      <c r="AI434" s="17">
        <v>37.14</v>
      </c>
      <c r="AJ434" s="17">
        <v>18.399999999999999</v>
      </c>
      <c r="AK434" s="17">
        <v>5.6</v>
      </c>
      <c r="AL434" s="17">
        <v>31.4</v>
      </c>
      <c r="AM434" s="17" t="s">
        <v>25</v>
      </c>
    </row>
    <row r="437" spans="1:39" s="15" customFormat="1">
      <c r="A437" s="15" t="s">
        <v>172</v>
      </c>
    </row>
    <row r="439" spans="1:39" s="13" customFormat="1" ht="12">
      <c r="A439" s="13" t="s">
        <v>16</v>
      </c>
      <c r="B439" s="13" t="s">
        <v>17</v>
      </c>
      <c r="C439" s="13" t="s">
        <v>18</v>
      </c>
      <c r="D439" s="13" t="s">
        <v>18</v>
      </c>
      <c r="E439" s="13" t="s">
        <v>18</v>
      </c>
      <c r="F439" s="13" t="s">
        <v>18</v>
      </c>
      <c r="G439" s="13" t="s">
        <v>18</v>
      </c>
      <c r="H439" s="13" t="s">
        <v>18</v>
      </c>
      <c r="I439" s="13" t="s">
        <v>18</v>
      </c>
      <c r="J439" s="13" t="s">
        <v>18</v>
      </c>
      <c r="K439" s="13" t="s">
        <v>18</v>
      </c>
      <c r="L439" s="13" t="s">
        <v>18</v>
      </c>
      <c r="M439" s="13" t="s">
        <v>18</v>
      </c>
      <c r="N439" s="13" t="s">
        <v>18</v>
      </c>
      <c r="O439" s="13" t="s">
        <v>19</v>
      </c>
      <c r="P439" s="13" t="s">
        <v>16</v>
      </c>
      <c r="Q439" s="13" t="s">
        <v>20</v>
      </c>
      <c r="R439" s="13" t="s">
        <v>20</v>
      </c>
      <c r="S439" s="13" t="s">
        <v>20</v>
      </c>
      <c r="T439" s="13" t="s">
        <v>20</v>
      </c>
      <c r="U439" s="13" t="s">
        <v>20</v>
      </c>
      <c r="V439" s="13" t="s">
        <v>20</v>
      </c>
      <c r="W439" s="13" t="s">
        <v>20</v>
      </c>
      <c r="X439" s="13" t="s">
        <v>20</v>
      </c>
      <c r="Y439" s="13" t="s">
        <v>20</v>
      </c>
      <c r="Z439" s="13" t="s">
        <v>20</v>
      </c>
      <c r="AA439" s="13" t="s">
        <v>20</v>
      </c>
      <c r="AB439" s="13" t="s">
        <v>20</v>
      </c>
      <c r="AC439" s="13" t="s">
        <v>20</v>
      </c>
      <c r="AD439" s="13" t="s">
        <v>20</v>
      </c>
      <c r="AE439" s="13" t="s">
        <v>20</v>
      </c>
      <c r="AF439" s="13" t="s">
        <v>21</v>
      </c>
      <c r="AG439" s="13" t="s">
        <v>22</v>
      </c>
      <c r="AH439" s="13" t="s">
        <v>23</v>
      </c>
      <c r="AI439" s="13" t="s">
        <v>24</v>
      </c>
      <c r="AJ439" s="13" t="s">
        <v>179</v>
      </c>
      <c r="AK439" s="13" t="s">
        <v>180</v>
      </c>
      <c r="AL439" s="13" t="s">
        <v>181</v>
      </c>
      <c r="AM439" s="13" t="s">
        <v>19</v>
      </c>
    </row>
    <row r="440" spans="1:39" s="13" customFormat="1" ht="12">
      <c r="A440" s="13" t="s">
        <v>25</v>
      </c>
      <c r="B440" s="13" t="s">
        <v>25</v>
      </c>
      <c r="C440" s="13" t="s">
        <v>26</v>
      </c>
      <c r="D440" s="13" t="s">
        <v>27</v>
      </c>
      <c r="E440" s="13" t="s">
        <v>28</v>
      </c>
      <c r="F440" s="13" t="s">
        <v>29</v>
      </c>
      <c r="G440" s="13" t="s">
        <v>30</v>
      </c>
      <c r="H440" s="13" t="s">
        <v>31</v>
      </c>
      <c r="I440" s="13" t="s">
        <v>32</v>
      </c>
      <c r="J440" s="13" t="s">
        <v>33</v>
      </c>
      <c r="K440" s="13" t="s">
        <v>34</v>
      </c>
      <c r="L440" s="13" t="s">
        <v>35</v>
      </c>
      <c r="M440" s="13" t="s">
        <v>163</v>
      </c>
      <c r="N440" s="13" t="s">
        <v>164</v>
      </c>
      <c r="O440" s="13" t="s">
        <v>25</v>
      </c>
      <c r="P440" s="13" t="s">
        <v>25</v>
      </c>
      <c r="Q440" s="13" t="s">
        <v>36</v>
      </c>
      <c r="R440" s="13" t="s">
        <v>30</v>
      </c>
      <c r="S440" s="13" t="s">
        <v>35</v>
      </c>
      <c r="T440" s="13" t="s">
        <v>37</v>
      </c>
      <c r="U440" s="13" t="s">
        <v>38</v>
      </c>
      <c r="V440" s="13" t="s">
        <v>39</v>
      </c>
      <c r="W440" s="13" t="s">
        <v>40</v>
      </c>
      <c r="X440" s="13" t="s">
        <v>41</v>
      </c>
      <c r="Y440" s="13" t="s">
        <v>42</v>
      </c>
      <c r="Z440" s="13" t="s">
        <v>43</v>
      </c>
      <c r="AA440" s="13" t="s">
        <v>44</v>
      </c>
      <c r="AB440" s="13" t="s">
        <v>45</v>
      </c>
      <c r="AC440" s="13" t="s">
        <v>46</v>
      </c>
      <c r="AD440" s="13" t="s">
        <v>47</v>
      </c>
      <c r="AE440" s="13" t="s">
        <v>48</v>
      </c>
      <c r="AF440" s="13" t="s">
        <v>25</v>
      </c>
      <c r="AG440" s="13" t="s">
        <v>49</v>
      </c>
      <c r="AH440" s="13" t="s">
        <v>38</v>
      </c>
      <c r="AI440" s="13" t="s">
        <v>38</v>
      </c>
      <c r="AJ440" s="13" t="s">
        <v>25</v>
      </c>
      <c r="AK440" s="13" t="s">
        <v>25</v>
      </c>
      <c r="AL440" s="13" t="s">
        <v>25</v>
      </c>
      <c r="AM440" s="13" t="s">
        <v>25</v>
      </c>
    </row>
    <row r="441" spans="1:39" s="13" customFormat="1" ht="12">
      <c r="A441" s="13" t="s">
        <v>25</v>
      </c>
      <c r="B441" s="13" t="s">
        <v>25</v>
      </c>
      <c r="C441" s="13" t="s">
        <v>25</v>
      </c>
      <c r="D441" s="13" t="s">
        <v>25</v>
      </c>
      <c r="E441" s="13" t="s">
        <v>25</v>
      </c>
      <c r="F441" s="13" t="s">
        <v>25</v>
      </c>
      <c r="G441" s="13" t="s">
        <v>25</v>
      </c>
      <c r="H441" s="13" t="s">
        <v>25</v>
      </c>
      <c r="I441" s="13" t="s">
        <v>25</v>
      </c>
      <c r="J441" s="13" t="s">
        <v>25</v>
      </c>
      <c r="K441" s="13" t="s">
        <v>25</v>
      </c>
      <c r="L441" s="13" t="s">
        <v>25</v>
      </c>
      <c r="M441" s="13" t="s">
        <v>25</v>
      </c>
      <c r="N441" s="13" t="s">
        <v>25</v>
      </c>
      <c r="O441" s="13" t="s">
        <v>25</v>
      </c>
      <c r="P441" s="13" t="s">
        <v>25</v>
      </c>
      <c r="Q441" s="13" t="s">
        <v>30</v>
      </c>
      <c r="R441" s="13" t="s">
        <v>35</v>
      </c>
      <c r="S441" s="13" t="s">
        <v>37</v>
      </c>
      <c r="T441" s="13" t="s">
        <v>38</v>
      </c>
      <c r="U441" s="13" t="s">
        <v>39</v>
      </c>
      <c r="V441" s="13" t="s">
        <v>40</v>
      </c>
      <c r="W441" s="13" t="s">
        <v>41</v>
      </c>
      <c r="X441" s="13" t="s">
        <v>42</v>
      </c>
      <c r="Y441" s="13" t="s">
        <v>43</v>
      </c>
      <c r="Z441" s="13" t="s">
        <v>44</v>
      </c>
      <c r="AA441" s="13" t="s">
        <v>45</v>
      </c>
      <c r="AB441" s="13" t="s">
        <v>46</v>
      </c>
      <c r="AC441" s="13" t="s">
        <v>47</v>
      </c>
      <c r="AD441" s="13" t="s">
        <v>48</v>
      </c>
      <c r="AE441" s="13" t="s">
        <v>50</v>
      </c>
      <c r="AF441" s="13" t="s">
        <v>25</v>
      </c>
      <c r="AG441" s="13" t="s">
        <v>25</v>
      </c>
      <c r="AH441" s="13" t="s">
        <v>25</v>
      </c>
      <c r="AI441" s="13" t="s">
        <v>25</v>
      </c>
      <c r="AJ441" s="13" t="s">
        <v>25</v>
      </c>
      <c r="AK441" s="13" t="s">
        <v>25</v>
      </c>
      <c r="AL441" s="13" t="s">
        <v>25</v>
      </c>
      <c r="AM441" s="13" t="s">
        <v>25</v>
      </c>
    </row>
    <row r="442" spans="1:39" s="16" customFormat="1" ht="11.4">
      <c r="A442" s="16" t="s">
        <v>51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 t="s">
        <v>25</v>
      </c>
      <c r="P442" s="16" t="s">
        <v>51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 t="s">
        <v>151</v>
      </c>
      <c r="AG442" s="16" t="s">
        <v>151</v>
      </c>
      <c r="AH442" s="16">
        <v>0</v>
      </c>
      <c r="AI442" s="16">
        <v>0</v>
      </c>
      <c r="AJ442" s="16" t="s">
        <v>151</v>
      </c>
      <c r="AK442" s="16" t="s">
        <v>151</v>
      </c>
      <c r="AL442" s="16" t="s">
        <v>151</v>
      </c>
      <c r="AM442" s="16" t="s">
        <v>25</v>
      </c>
    </row>
    <row r="443" spans="1:39" s="16" customFormat="1" ht="11.4">
      <c r="A443" s="16" t="s">
        <v>52</v>
      </c>
      <c r="B443" s="16">
        <v>0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 t="s">
        <v>25</v>
      </c>
      <c r="P443" s="16" t="s">
        <v>52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 t="s">
        <v>151</v>
      </c>
      <c r="AG443" s="16" t="s">
        <v>151</v>
      </c>
      <c r="AH443" s="16">
        <v>0</v>
      </c>
      <c r="AI443" s="16">
        <v>0</v>
      </c>
      <c r="AJ443" s="16" t="s">
        <v>151</v>
      </c>
      <c r="AK443" s="16" t="s">
        <v>151</v>
      </c>
      <c r="AL443" s="16" t="s">
        <v>151</v>
      </c>
      <c r="AM443" s="16" t="s">
        <v>25</v>
      </c>
    </row>
    <row r="444" spans="1:39" s="16" customFormat="1" ht="11.4">
      <c r="A444" s="16" t="s">
        <v>53</v>
      </c>
      <c r="B444" s="16">
        <v>1</v>
      </c>
      <c r="C444" s="16">
        <v>1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 t="s">
        <v>25</v>
      </c>
      <c r="P444" s="16" t="s">
        <v>53</v>
      </c>
      <c r="Q444" s="16">
        <v>0</v>
      </c>
      <c r="R444" s="16">
        <v>1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5.8</v>
      </c>
      <c r="AG444" s="16" t="s">
        <v>151</v>
      </c>
      <c r="AH444" s="16">
        <v>0</v>
      </c>
      <c r="AI444" s="16">
        <v>0</v>
      </c>
      <c r="AJ444" s="16" t="s">
        <v>151</v>
      </c>
      <c r="AK444" s="16" t="s">
        <v>151</v>
      </c>
      <c r="AL444" s="16" t="s">
        <v>151</v>
      </c>
      <c r="AM444" s="16" t="s">
        <v>25</v>
      </c>
    </row>
    <row r="445" spans="1:39" s="16" customFormat="1" ht="11.4">
      <c r="A445" s="16" t="s">
        <v>54</v>
      </c>
      <c r="B445" s="16">
        <v>0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 t="s">
        <v>25</v>
      </c>
      <c r="P445" s="16" t="s">
        <v>54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 t="s">
        <v>151</v>
      </c>
      <c r="AG445" s="16" t="s">
        <v>151</v>
      </c>
      <c r="AH445" s="16">
        <v>0</v>
      </c>
      <c r="AI445" s="16">
        <v>0</v>
      </c>
      <c r="AJ445" s="16" t="s">
        <v>151</v>
      </c>
      <c r="AK445" s="16" t="s">
        <v>151</v>
      </c>
      <c r="AL445" s="16" t="s">
        <v>151</v>
      </c>
      <c r="AM445" s="16" t="s">
        <v>25</v>
      </c>
    </row>
    <row r="446" spans="1:39" s="16" customFormat="1" ht="11.4">
      <c r="A446" s="16" t="s">
        <v>55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 t="s">
        <v>25</v>
      </c>
      <c r="P446" s="16" t="s">
        <v>55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 t="s">
        <v>151</v>
      </c>
      <c r="AG446" s="16" t="s">
        <v>151</v>
      </c>
      <c r="AH446" s="16">
        <v>0</v>
      </c>
      <c r="AI446" s="16">
        <v>0</v>
      </c>
      <c r="AJ446" s="16" t="s">
        <v>151</v>
      </c>
      <c r="AK446" s="16" t="s">
        <v>151</v>
      </c>
      <c r="AL446" s="16" t="s">
        <v>151</v>
      </c>
      <c r="AM446" s="16" t="s">
        <v>25</v>
      </c>
    </row>
    <row r="447" spans="1:39" s="16" customFormat="1" ht="11.4">
      <c r="A447" s="16" t="s">
        <v>56</v>
      </c>
      <c r="B447" s="16">
        <v>4</v>
      </c>
      <c r="C447" s="16">
        <v>0</v>
      </c>
      <c r="D447" s="16">
        <v>4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 t="s">
        <v>25</v>
      </c>
      <c r="P447" s="16" t="s">
        <v>56</v>
      </c>
      <c r="Q447" s="16">
        <v>0</v>
      </c>
      <c r="R447" s="16">
        <v>0</v>
      </c>
      <c r="S447" s="16">
        <v>1</v>
      </c>
      <c r="T447" s="16">
        <v>1</v>
      </c>
      <c r="U447" s="16">
        <v>2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19.600000000000001</v>
      </c>
      <c r="AG447" s="16" t="s">
        <v>151</v>
      </c>
      <c r="AH447" s="16">
        <v>2</v>
      </c>
      <c r="AI447" s="16">
        <v>50</v>
      </c>
      <c r="AJ447" s="16" t="s">
        <v>151</v>
      </c>
      <c r="AK447" s="16">
        <v>5.6</v>
      </c>
      <c r="AL447" s="16">
        <v>31.2</v>
      </c>
      <c r="AM447" s="16" t="s">
        <v>25</v>
      </c>
    </row>
    <row r="448" spans="1:39" s="16" customFormat="1" ht="11.4">
      <c r="A448" s="16" t="s">
        <v>57</v>
      </c>
      <c r="B448" s="16">
        <v>1</v>
      </c>
      <c r="C448" s="16">
        <v>0</v>
      </c>
      <c r="D448" s="16">
        <v>1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 t="s">
        <v>25</v>
      </c>
      <c r="P448" s="16" t="s">
        <v>57</v>
      </c>
      <c r="Q448" s="16">
        <v>0</v>
      </c>
      <c r="R448" s="16">
        <v>0</v>
      </c>
      <c r="S448" s="16">
        <v>1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14.8</v>
      </c>
      <c r="AG448" s="16" t="s">
        <v>151</v>
      </c>
      <c r="AH448" s="16">
        <v>0</v>
      </c>
      <c r="AI448" s="16">
        <v>0</v>
      </c>
      <c r="AJ448" s="16" t="s">
        <v>151</v>
      </c>
      <c r="AK448" s="16" t="s">
        <v>151</v>
      </c>
      <c r="AL448" s="16" t="s">
        <v>151</v>
      </c>
      <c r="AM448" s="16" t="s">
        <v>25</v>
      </c>
    </row>
    <row r="449" spans="1:39" s="16" customFormat="1" ht="11.4">
      <c r="A449" s="16" t="s">
        <v>58</v>
      </c>
      <c r="B449" s="16">
        <v>1</v>
      </c>
      <c r="C449" s="16">
        <v>0</v>
      </c>
      <c r="D449" s="16">
        <v>1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 t="s">
        <v>25</v>
      </c>
      <c r="P449" s="16" t="s">
        <v>58</v>
      </c>
      <c r="Q449" s="16">
        <v>0</v>
      </c>
      <c r="R449" s="16">
        <v>0</v>
      </c>
      <c r="S449" s="16">
        <v>1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13.9</v>
      </c>
      <c r="AG449" s="16" t="s">
        <v>151</v>
      </c>
      <c r="AH449" s="16">
        <v>0</v>
      </c>
      <c r="AI449" s="16">
        <v>0</v>
      </c>
      <c r="AJ449" s="16" t="s">
        <v>151</v>
      </c>
      <c r="AK449" s="16" t="s">
        <v>151</v>
      </c>
      <c r="AL449" s="16" t="s">
        <v>151</v>
      </c>
      <c r="AM449" s="16" t="s">
        <v>25</v>
      </c>
    </row>
    <row r="450" spans="1:39" s="16" customFormat="1" ht="11.4">
      <c r="A450" s="16" t="s">
        <v>59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 t="s">
        <v>25</v>
      </c>
      <c r="P450" s="16" t="s">
        <v>59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 t="s">
        <v>151</v>
      </c>
      <c r="AG450" s="16" t="s">
        <v>151</v>
      </c>
      <c r="AH450" s="16">
        <v>0</v>
      </c>
      <c r="AI450" s="16">
        <v>0</v>
      </c>
      <c r="AJ450" s="16" t="s">
        <v>151</v>
      </c>
      <c r="AK450" s="16" t="s">
        <v>151</v>
      </c>
      <c r="AL450" s="16" t="s">
        <v>151</v>
      </c>
      <c r="AM450" s="16" t="s">
        <v>25</v>
      </c>
    </row>
    <row r="451" spans="1:39" s="16" customFormat="1" ht="11.4">
      <c r="A451" s="16" t="s">
        <v>60</v>
      </c>
      <c r="B451" s="16">
        <v>1</v>
      </c>
      <c r="C451" s="16">
        <v>0</v>
      </c>
      <c r="D451" s="16">
        <v>1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 t="s">
        <v>25</v>
      </c>
      <c r="P451" s="16" t="s">
        <v>60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22.3</v>
      </c>
      <c r="AG451" s="16" t="s">
        <v>151</v>
      </c>
      <c r="AH451" s="16">
        <v>1</v>
      </c>
      <c r="AI451" s="16">
        <v>100</v>
      </c>
      <c r="AJ451" s="16" t="s">
        <v>151</v>
      </c>
      <c r="AK451" s="16" t="s">
        <v>151</v>
      </c>
      <c r="AL451" s="16" t="s">
        <v>151</v>
      </c>
      <c r="AM451" s="16" t="s">
        <v>25</v>
      </c>
    </row>
    <row r="452" spans="1:39" s="16" customFormat="1" ht="11.4">
      <c r="A452" s="16" t="s">
        <v>61</v>
      </c>
      <c r="B452" s="16">
        <v>1</v>
      </c>
      <c r="C452" s="16">
        <v>0</v>
      </c>
      <c r="D452" s="16">
        <v>1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 t="s">
        <v>25</v>
      </c>
      <c r="P452" s="16" t="s">
        <v>61</v>
      </c>
      <c r="Q452" s="16">
        <v>0</v>
      </c>
      <c r="R452" s="16">
        <v>0</v>
      </c>
      <c r="S452" s="16">
        <v>1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10.1</v>
      </c>
      <c r="AG452" s="16" t="s">
        <v>151</v>
      </c>
      <c r="AH452" s="16">
        <v>0</v>
      </c>
      <c r="AI452" s="16">
        <v>0</v>
      </c>
      <c r="AJ452" s="16" t="s">
        <v>151</v>
      </c>
      <c r="AK452" s="16" t="s">
        <v>151</v>
      </c>
      <c r="AL452" s="16" t="s">
        <v>151</v>
      </c>
      <c r="AM452" s="16" t="s">
        <v>25</v>
      </c>
    </row>
    <row r="453" spans="1:39" s="16" customFormat="1" ht="11.4">
      <c r="A453" s="16" t="s">
        <v>62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 t="s">
        <v>25</v>
      </c>
      <c r="P453" s="16" t="s">
        <v>62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 t="s">
        <v>151</v>
      </c>
      <c r="AG453" s="16" t="s">
        <v>151</v>
      </c>
      <c r="AH453" s="16">
        <v>0</v>
      </c>
      <c r="AI453" s="16">
        <v>0</v>
      </c>
      <c r="AJ453" s="16" t="s">
        <v>151</v>
      </c>
      <c r="AK453" s="16" t="s">
        <v>151</v>
      </c>
      <c r="AL453" s="16" t="s">
        <v>151</v>
      </c>
      <c r="AM453" s="16" t="s">
        <v>25</v>
      </c>
    </row>
    <row r="454" spans="1:39" s="16" customFormat="1" ht="11.4">
      <c r="A454" s="16" t="s">
        <v>63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 t="s">
        <v>25</v>
      </c>
      <c r="P454" s="16" t="s">
        <v>63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 t="s">
        <v>151</v>
      </c>
      <c r="AG454" s="16" t="s">
        <v>151</v>
      </c>
      <c r="AH454" s="16">
        <v>0</v>
      </c>
      <c r="AI454" s="16">
        <v>0</v>
      </c>
      <c r="AJ454" s="16" t="s">
        <v>151</v>
      </c>
      <c r="AK454" s="16" t="s">
        <v>151</v>
      </c>
      <c r="AL454" s="16" t="s">
        <v>151</v>
      </c>
      <c r="AM454" s="16" t="s">
        <v>25</v>
      </c>
    </row>
    <row r="455" spans="1:39" s="16" customFormat="1" ht="11.4">
      <c r="A455" s="16" t="s">
        <v>64</v>
      </c>
      <c r="B455" s="16">
        <v>1</v>
      </c>
      <c r="C455" s="16">
        <v>0</v>
      </c>
      <c r="D455" s="16">
        <v>1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 t="s">
        <v>25</v>
      </c>
      <c r="P455" s="16" t="s">
        <v>64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1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28.1</v>
      </c>
      <c r="AG455" s="16" t="s">
        <v>151</v>
      </c>
      <c r="AH455" s="16">
        <v>1</v>
      </c>
      <c r="AI455" s="16">
        <v>100</v>
      </c>
      <c r="AJ455" s="16" t="s">
        <v>151</v>
      </c>
      <c r="AK455" s="16" t="s">
        <v>151</v>
      </c>
      <c r="AL455" s="16" t="s">
        <v>151</v>
      </c>
      <c r="AM455" s="16" t="s">
        <v>25</v>
      </c>
    </row>
    <row r="456" spans="1:39" s="16" customFormat="1" ht="11.4">
      <c r="A456" s="16" t="s">
        <v>65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 t="s">
        <v>25</v>
      </c>
      <c r="P456" s="16" t="s">
        <v>65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 t="s">
        <v>151</v>
      </c>
      <c r="AG456" s="16" t="s">
        <v>151</v>
      </c>
      <c r="AH456" s="16">
        <v>0</v>
      </c>
      <c r="AI456" s="16">
        <v>0</v>
      </c>
      <c r="AJ456" s="16" t="s">
        <v>151</v>
      </c>
      <c r="AK456" s="16" t="s">
        <v>151</v>
      </c>
      <c r="AL456" s="16" t="s">
        <v>151</v>
      </c>
      <c r="AM456" s="16" t="s">
        <v>25</v>
      </c>
    </row>
    <row r="457" spans="1:39" s="16" customFormat="1" ht="11.4">
      <c r="A457" s="16" t="s">
        <v>66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 t="s">
        <v>25</v>
      </c>
      <c r="P457" s="16" t="s">
        <v>66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 t="s">
        <v>151</v>
      </c>
      <c r="AG457" s="16" t="s">
        <v>151</v>
      </c>
      <c r="AH457" s="16">
        <v>0</v>
      </c>
      <c r="AI457" s="16">
        <v>0</v>
      </c>
      <c r="AJ457" s="16" t="s">
        <v>151</v>
      </c>
      <c r="AK457" s="16" t="s">
        <v>151</v>
      </c>
      <c r="AL457" s="16" t="s">
        <v>151</v>
      </c>
      <c r="AM457" s="16" t="s">
        <v>25</v>
      </c>
    </row>
    <row r="458" spans="1:39" s="16" customFormat="1" ht="11.4">
      <c r="A458" s="16" t="s">
        <v>67</v>
      </c>
      <c r="B458" s="16">
        <v>1</v>
      </c>
      <c r="C458" s="16">
        <v>0</v>
      </c>
      <c r="D458" s="16">
        <v>1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 t="s">
        <v>25</v>
      </c>
      <c r="P458" s="16" t="s">
        <v>67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1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25.9</v>
      </c>
      <c r="AG458" s="16" t="s">
        <v>151</v>
      </c>
      <c r="AH458" s="16">
        <v>1</v>
      </c>
      <c r="AI458" s="16">
        <v>100</v>
      </c>
      <c r="AJ458" s="16" t="s">
        <v>151</v>
      </c>
      <c r="AK458" s="16" t="s">
        <v>151</v>
      </c>
      <c r="AL458" s="16" t="s">
        <v>151</v>
      </c>
      <c r="AM458" s="16" t="s">
        <v>25</v>
      </c>
    </row>
    <row r="459" spans="1:39" s="16" customFormat="1" ht="11.4">
      <c r="A459" s="16" t="s">
        <v>68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 t="s">
        <v>25</v>
      </c>
      <c r="P459" s="16" t="s">
        <v>68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 t="s">
        <v>151</v>
      </c>
      <c r="AG459" s="16" t="s">
        <v>151</v>
      </c>
      <c r="AH459" s="16">
        <v>0</v>
      </c>
      <c r="AI459" s="16">
        <v>0</v>
      </c>
      <c r="AJ459" s="16" t="s">
        <v>151</v>
      </c>
      <c r="AK459" s="16" t="s">
        <v>151</v>
      </c>
      <c r="AL459" s="16" t="s">
        <v>151</v>
      </c>
      <c r="AM459" s="16" t="s">
        <v>25</v>
      </c>
    </row>
    <row r="460" spans="1:39" s="16" customFormat="1" ht="11.4">
      <c r="A460" s="16" t="s">
        <v>69</v>
      </c>
      <c r="B460" s="16">
        <v>2</v>
      </c>
      <c r="C460" s="16">
        <v>0</v>
      </c>
      <c r="D460" s="16">
        <v>2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 t="s">
        <v>25</v>
      </c>
      <c r="P460" s="16" t="s">
        <v>69</v>
      </c>
      <c r="Q460" s="16">
        <v>0</v>
      </c>
      <c r="R460" s="16">
        <v>0</v>
      </c>
      <c r="S460" s="16">
        <v>0</v>
      </c>
      <c r="T460" s="16">
        <v>1</v>
      </c>
      <c r="U460" s="16">
        <v>1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21.5</v>
      </c>
      <c r="AG460" s="16" t="s">
        <v>151</v>
      </c>
      <c r="AH460" s="16">
        <v>1</v>
      </c>
      <c r="AI460" s="16">
        <v>50</v>
      </c>
      <c r="AJ460" s="16" t="s">
        <v>151</v>
      </c>
      <c r="AK460" s="16">
        <v>3</v>
      </c>
      <c r="AL460" s="16">
        <v>8.8000000000000007</v>
      </c>
      <c r="AM460" s="16" t="s">
        <v>25</v>
      </c>
    </row>
    <row r="461" spans="1:39" s="16" customFormat="1" ht="11.4">
      <c r="A461" s="16" t="s">
        <v>70</v>
      </c>
      <c r="B461" s="16">
        <v>2</v>
      </c>
      <c r="C461" s="16">
        <v>0</v>
      </c>
      <c r="D461" s="16">
        <v>2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 t="s">
        <v>25</v>
      </c>
      <c r="P461" s="16" t="s">
        <v>70</v>
      </c>
      <c r="Q461" s="16">
        <v>0</v>
      </c>
      <c r="R461" s="16">
        <v>1</v>
      </c>
      <c r="S461" s="16">
        <v>0</v>
      </c>
      <c r="T461" s="16">
        <v>0</v>
      </c>
      <c r="U461" s="16">
        <v>1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15.7</v>
      </c>
      <c r="AG461" s="16" t="s">
        <v>151</v>
      </c>
      <c r="AH461" s="16">
        <v>1</v>
      </c>
      <c r="AI461" s="16">
        <v>50</v>
      </c>
      <c r="AJ461" s="16" t="s">
        <v>151</v>
      </c>
      <c r="AK461" s="16">
        <v>8</v>
      </c>
      <c r="AL461" s="16">
        <v>63.8</v>
      </c>
      <c r="AM461" s="16" t="s">
        <v>25</v>
      </c>
    </row>
    <row r="462" spans="1:39" s="16" customFormat="1" ht="11.4">
      <c r="A462" s="16" t="s">
        <v>71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 t="s">
        <v>25</v>
      </c>
      <c r="P462" s="16" t="s">
        <v>71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 t="s">
        <v>151</v>
      </c>
      <c r="AG462" s="16" t="s">
        <v>151</v>
      </c>
      <c r="AH462" s="16">
        <v>0</v>
      </c>
      <c r="AI462" s="16">
        <v>0</v>
      </c>
      <c r="AJ462" s="16" t="s">
        <v>151</v>
      </c>
      <c r="AK462" s="16" t="s">
        <v>151</v>
      </c>
      <c r="AL462" s="16" t="s">
        <v>151</v>
      </c>
      <c r="AM462" s="16" t="s">
        <v>25</v>
      </c>
    </row>
    <row r="463" spans="1:39" s="16" customFormat="1" ht="11.4">
      <c r="A463" s="16" t="s">
        <v>72</v>
      </c>
      <c r="B463" s="16">
        <v>1</v>
      </c>
      <c r="C463" s="16">
        <v>0</v>
      </c>
      <c r="D463" s="16">
        <v>1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 t="s">
        <v>25</v>
      </c>
      <c r="P463" s="16" t="s">
        <v>72</v>
      </c>
      <c r="Q463" s="16">
        <v>0</v>
      </c>
      <c r="R463" s="16">
        <v>0</v>
      </c>
      <c r="S463" s="16">
        <v>0</v>
      </c>
      <c r="T463" s="16">
        <v>1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15.8</v>
      </c>
      <c r="AG463" s="16" t="s">
        <v>151</v>
      </c>
      <c r="AH463" s="16">
        <v>0</v>
      </c>
      <c r="AI463" s="16">
        <v>0</v>
      </c>
      <c r="AJ463" s="16" t="s">
        <v>151</v>
      </c>
      <c r="AK463" s="16" t="s">
        <v>151</v>
      </c>
      <c r="AL463" s="16" t="s">
        <v>151</v>
      </c>
      <c r="AM463" s="16" t="s">
        <v>25</v>
      </c>
    </row>
    <row r="464" spans="1:39" s="16" customFormat="1" ht="11.4">
      <c r="A464" s="16" t="s">
        <v>73</v>
      </c>
      <c r="B464" s="16">
        <v>4</v>
      </c>
      <c r="C464" s="16">
        <v>0</v>
      </c>
      <c r="D464" s="16">
        <v>3</v>
      </c>
      <c r="E464" s="16">
        <v>0</v>
      </c>
      <c r="F464" s="16">
        <v>1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 t="s">
        <v>25</v>
      </c>
      <c r="P464" s="16" t="s">
        <v>73</v>
      </c>
      <c r="Q464" s="16">
        <v>0</v>
      </c>
      <c r="R464" s="16">
        <v>0</v>
      </c>
      <c r="S464" s="16">
        <v>0</v>
      </c>
      <c r="T464" s="16">
        <v>3</v>
      </c>
      <c r="U464" s="16">
        <v>1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19.2</v>
      </c>
      <c r="AG464" s="16" t="s">
        <v>151</v>
      </c>
      <c r="AH464" s="16">
        <v>1</v>
      </c>
      <c r="AI464" s="16">
        <v>25</v>
      </c>
      <c r="AJ464" s="16" t="s">
        <v>151</v>
      </c>
      <c r="AK464" s="16">
        <v>3</v>
      </c>
      <c r="AL464" s="16">
        <v>8.9</v>
      </c>
      <c r="AM464" s="16" t="s">
        <v>25</v>
      </c>
    </row>
    <row r="465" spans="1:39" s="16" customFormat="1" ht="11.4">
      <c r="A465" s="16" t="s">
        <v>74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 t="s">
        <v>25</v>
      </c>
      <c r="P465" s="16" t="s">
        <v>74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 t="s">
        <v>151</v>
      </c>
      <c r="AG465" s="16" t="s">
        <v>151</v>
      </c>
      <c r="AH465" s="16">
        <v>0</v>
      </c>
      <c r="AI465" s="16">
        <v>0</v>
      </c>
      <c r="AJ465" s="16" t="s">
        <v>151</v>
      </c>
      <c r="AK465" s="16" t="s">
        <v>151</v>
      </c>
      <c r="AL465" s="16" t="s">
        <v>151</v>
      </c>
      <c r="AM465" s="16" t="s">
        <v>25</v>
      </c>
    </row>
    <row r="466" spans="1:39" s="16" customFormat="1" ht="11.4">
      <c r="A466" s="16" t="s">
        <v>75</v>
      </c>
      <c r="B466" s="16">
        <v>2</v>
      </c>
      <c r="C466" s="16">
        <v>0</v>
      </c>
      <c r="D466" s="16">
        <v>1</v>
      </c>
      <c r="E466" s="16">
        <v>0</v>
      </c>
      <c r="F466" s="16">
        <v>1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 t="s">
        <v>25</v>
      </c>
      <c r="P466" s="16" t="s">
        <v>75</v>
      </c>
      <c r="Q466" s="16">
        <v>0</v>
      </c>
      <c r="R466" s="16">
        <v>0</v>
      </c>
      <c r="S466" s="16">
        <v>0</v>
      </c>
      <c r="T466" s="16">
        <v>1</v>
      </c>
      <c r="U466" s="16">
        <v>1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20.399999999999999</v>
      </c>
      <c r="AG466" s="16" t="s">
        <v>151</v>
      </c>
      <c r="AH466" s="16">
        <v>1</v>
      </c>
      <c r="AI466" s="16">
        <v>50</v>
      </c>
      <c r="AJ466" s="16" t="s">
        <v>151</v>
      </c>
      <c r="AK466" s="16">
        <v>4</v>
      </c>
      <c r="AL466" s="16">
        <v>16</v>
      </c>
      <c r="AM466" s="16" t="s">
        <v>25</v>
      </c>
    </row>
    <row r="467" spans="1:39" s="16" customFormat="1" ht="11.4">
      <c r="A467" s="16" t="s">
        <v>76</v>
      </c>
      <c r="B467" s="16">
        <v>2</v>
      </c>
      <c r="C467" s="16">
        <v>1</v>
      </c>
      <c r="D467" s="16">
        <v>1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 t="s">
        <v>25</v>
      </c>
      <c r="P467" s="16" t="s">
        <v>76</v>
      </c>
      <c r="Q467" s="16">
        <v>0</v>
      </c>
      <c r="R467" s="16">
        <v>1</v>
      </c>
      <c r="S467" s="16">
        <v>1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10.1</v>
      </c>
      <c r="AG467" s="16" t="s">
        <v>151</v>
      </c>
      <c r="AH467" s="16">
        <v>0</v>
      </c>
      <c r="AI467" s="16">
        <v>0</v>
      </c>
      <c r="AJ467" s="16" t="s">
        <v>151</v>
      </c>
      <c r="AK467" s="16">
        <v>1.7</v>
      </c>
      <c r="AL467" s="16">
        <v>3</v>
      </c>
      <c r="AM467" s="16" t="s">
        <v>25</v>
      </c>
    </row>
    <row r="468" spans="1:39" s="16" customFormat="1" ht="11.4">
      <c r="A468" s="16" t="s">
        <v>77</v>
      </c>
      <c r="B468" s="16">
        <v>2</v>
      </c>
      <c r="C468" s="16">
        <v>0</v>
      </c>
      <c r="D468" s="16">
        <v>2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 t="s">
        <v>25</v>
      </c>
      <c r="P468" s="16" t="s">
        <v>77</v>
      </c>
      <c r="Q468" s="16">
        <v>0</v>
      </c>
      <c r="R468" s="16">
        <v>0</v>
      </c>
      <c r="S468" s="16">
        <v>0</v>
      </c>
      <c r="T468" s="16">
        <v>1</v>
      </c>
      <c r="U468" s="16">
        <v>0</v>
      </c>
      <c r="V468" s="16">
        <v>1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22.8</v>
      </c>
      <c r="AG468" s="16" t="s">
        <v>151</v>
      </c>
      <c r="AH468" s="16">
        <v>1</v>
      </c>
      <c r="AI468" s="16">
        <v>50</v>
      </c>
      <c r="AJ468" s="16" t="s">
        <v>151</v>
      </c>
      <c r="AK468" s="16">
        <v>4.7</v>
      </c>
      <c r="AL468" s="16">
        <v>22.5</v>
      </c>
      <c r="AM468" s="16" t="s">
        <v>25</v>
      </c>
    </row>
    <row r="469" spans="1:39" s="16" customFormat="1" ht="11.4">
      <c r="A469" s="16" t="s">
        <v>78</v>
      </c>
      <c r="B469" s="16">
        <v>4</v>
      </c>
      <c r="C469" s="16">
        <v>0</v>
      </c>
      <c r="D469" s="16">
        <v>4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 t="s">
        <v>25</v>
      </c>
      <c r="P469" s="16" t="s">
        <v>78</v>
      </c>
      <c r="Q469" s="16">
        <v>0</v>
      </c>
      <c r="R469" s="16">
        <v>1</v>
      </c>
      <c r="S469" s="16">
        <v>0</v>
      </c>
      <c r="T469" s="16">
        <v>1</v>
      </c>
      <c r="U469" s="16">
        <v>2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16.899999999999999</v>
      </c>
      <c r="AG469" s="16" t="s">
        <v>151</v>
      </c>
      <c r="AH469" s="16">
        <v>2</v>
      </c>
      <c r="AI469" s="16">
        <v>50</v>
      </c>
      <c r="AJ469" s="16" t="s">
        <v>151</v>
      </c>
      <c r="AK469" s="16">
        <v>8.1</v>
      </c>
      <c r="AL469" s="16">
        <v>66.3</v>
      </c>
      <c r="AM469" s="16" t="s">
        <v>25</v>
      </c>
    </row>
    <row r="470" spans="1:39" s="16" customFormat="1" ht="11.4">
      <c r="A470" s="16" t="s">
        <v>79</v>
      </c>
      <c r="B470" s="16">
        <v>6</v>
      </c>
      <c r="C470" s="16">
        <v>1</v>
      </c>
      <c r="D470" s="16">
        <v>5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 t="s">
        <v>25</v>
      </c>
      <c r="P470" s="16" t="s">
        <v>79</v>
      </c>
      <c r="Q470" s="16">
        <v>0</v>
      </c>
      <c r="R470" s="16">
        <v>0</v>
      </c>
      <c r="S470" s="16">
        <v>1</v>
      </c>
      <c r="T470" s="16">
        <v>1</v>
      </c>
      <c r="U470" s="16">
        <v>3</v>
      </c>
      <c r="V470" s="16">
        <v>1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20.7</v>
      </c>
      <c r="AG470" s="16" t="s">
        <v>151</v>
      </c>
      <c r="AH470" s="16">
        <v>4</v>
      </c>
      <c r="AI470" s="16">
        <v>66.67</v>
      </c>
      <c r="AJ470" s="16" t="s">
        <v>151</v>
      </c>
      <c r="AK470" s="16">
        <v>5.5</v>
      </c>
      <c r="AL470" s="16">
        <v>29.9</v>
      </c>
      <c r="AM470" s="16" t="s">
        <v>25</v>
      </c>
    </row>
    <row r="471" spans="1:39" s="16" customFormat="1" ht="11.4">
      <c r="A471" s="16" t="s">
        <v>80</v>
      </c>
      <c r="B471" s="16">
        <v>4</v>
      </c>
      <c r="C471" s="16">
        <v>1</v>
      </c>
      <c r="D471" s="16">
        <v>3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 t="s">
        <v>25</v>
      </c>
      <c r="P471" s="16" t="s">
        <v>80</v>
      </c>
      <c r="Q471" s="16">
        <v>0</v>
      </c>
      <c r="R471" s="16">
        <v>0</v>
      </c>
      <c r="S471" s="16">
        <v>0</v>
      </c>
      <c r="T471" s="16">
        <v>2</v>
      </c>
      <c r="U471" s="16">
        <v>1</v>
      </c>
      <c r="V471" s="16">
        <v>1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23.3</v>
      </c>
      <c r="AG471" s="16" t="s">
        <v>151</v>
      </c>
      <c r="AH471" s="16">
        <v>2</v>
      </c>
      <c r="AI471" s="16">
        <v>50</v>
      </c>
      <c r="AJ471" s="16" t="s">
        <v>151</v>
      </c>
      <c r="AK471" s="16">
        <v>4.9000000000000004</v>
      </c>
      <c r="AL471" s="16">
        <v>23.8</v>
      </c>
      <c r="AM471" s="16" t="s">
        <v>25</v>
      </c>
    </row>
    <row r="472" spans="1:39" s="16" customFormat="1" ht="11.4">
      <c r="A472" s="16" t="s">
        <v>81</v>
      </c>
      <c r="B472" s="16">
        <v>20</v>
      </c>
      <c r="C472" s="16">
        <v>0</v>
      </c>
      <c r="D472" s="16">
        <v>17</v>
      </c>
      <c r="E472" s="16">
        <v>0</v>
      </c>
      <c r="F472" s="16">
        <v>3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 t="s">
        <v>25</v>
      </c>
      <c r="P472" s="16" t="s">
        <v>81</v>
      </c>
      <c r="Q472" s="16">
        <v>0</v>
      </c>
      <c r="R472" s="16">
        <v>1</v>
      </c>
      <c r="S472" s="16">
        <v>2</v>
      </c>
      <c r="T472" s="16">
        <v>11</v>
      </c>
      <c r="U472" s="16">
        <v>5</v>
      </c>
      <c r="V472" s="16">
        <v>0</v>
      </c>
      <c r="W472" s="16">
        <v>1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18.399999999999999</v>
      </c>
      <c r="AG472" s="16">
        <v>22.9</v>
      </c>
      <c r="AH472" s="16">
        <v>6</v>
      </c>
      <c r="AI472" s="16">
        <v>30</v>
      </c>
      <c r="AJ472" s="16">
        <v>18.899999999999999</v>
      </c>
      <c r="AK472" s="16">
        <v>5.2</v>
      </c>
      <c r="AL472" s="16">
        <v>27</v>
      </c>
      <c r="AM472" s="16" t="s">
        <v>25</v>
      </c>
    </row>
    <row r="473" spans="1:39" s="16" customFormat="1" ht="11.4">
      <c r="A473" s="16" t="s">
        <v>82</v>
      </c>
      <c r="B473" s="16">
        <v>18</v>
      </c>
      <c r="C473" s="16">
        <v>1</v>
      </c>
      <c r="D473" s="16">
        <v>15</v>
      </c>
      <c r="E473" s="16">
        <v>0</v>
      </c>
      <c r="F473" s="16">
        <v>2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 t="s">
        <v>25</v>
      </c>
      <c r="P473" s="16" t="s">
        <v>82</v>
      </c>
      <c r="Q473" s="16">
        <v>0</v>
      </c>
      <c r="R473" s="16">
        <v>1</v>
      </c>
      <c r="S473" s="16">
        <v>5</v>
      </c>
      <c r="T473" s="16">
        <v>6</v>
      </c>
      <c r="U473" s="16">
        <v>5</v>
      </c>
      <c r="V473" s="16">
        <v>1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17.8</v>
      </c>
      <c r="AG473" s="16">
        <v>23.5</v>
      </c>
      <c r="AH473" s="16">
        <v>6</v>
      </c>
      <c r="AI473" s="16">
        <v>33.33</v>
      </c>
      <c r="AJ473" s="16">
        <v>18.7</v>
      </c>
      <c r="AK473" s="16">
        <v>4.9000000000000004</v>
      </c>
      <c r="AL473" s="16">
        <v>24.5</v>
      </c>
      <c r="AM473" s="16" t="s">
        <v>25</v>
      </c>
    </row>
    <row r="474" spans="1:39" s="16" customFormat="1" ht="11.4">
      <c r="A474" s="16" t="s">
        <v>83</v>
      </c>
      <c r="B474" s="16">
        <v>20</v>
      </c>
      <c r="C474" s="16">
        <v>1</v>
      </c>
      <c r="D474" s="16">
        <v>19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 t="s">
        <v>25</v>
      </c>
      <c r="P474" s="16" t="s">
        <v>83</v>
      </c>
      <c r="Q474" s="16">
        <v>0</v>
      </c>
      <c r="R474" s="16">
        <v>0</v>
      </c>
      <c r="S474" s="16">
        <v>2</v>
      </c>
      <c r="T474" s="16">
        <v>9</v>
      </c>
      <c r="U474" s="16">
        <v>7</v>
      </c>
      <c r="V474" s="16">
        <v>1</v>
      </c>
      <c r="W474" s="16">
        <v>1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20</v>
      </c>
      <c r="AG474" s="16">
        <v>24.6</v>
      </c>
      <c r="AH474" s="16">
        <v>9</v>
      </c>
      <c r="AI474" s="16">
        <v>45</v>
      </c>
      <c r="AJ474" s="16">
        <v>19.2</v>
      </c>
      <c r="AK474" s="16">
        <v>5.0999999999999996</v>
      </c>
      <c r="AL474" s="16">
        <v>25.6</v>
      </c>
      <c r="AM474" s="16" t="s">
        <v>25</v>
      </c>
    </row>
    <row r="475" spans="1:39" s="16" customFormat="1" ht="11.4">
      <c r="A475" s="16" t="s">
        <v>84</v>
      </c>
      <c r="B475" s="16">
        <v>24</v>
      </c>
      <c r="C475" s="16">
        <v>1</v>
      </c>
      <c r="D475" s="16">
        <v>20</v>
      </c>
      <c r="E475" s="16">
        <v>0</v>
      </c>
      <c r="F475" s="16">
        <v>3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 t="s">
        <v>25</v>
      </c>
      <c r="P475" s="16" t="s">
        <v>84</v>
      </c>
      <c r="Q475" s="16">
        <v>0</v>
      </c>
      <c r="R475" s="16">
        <v>0</v>
      </c>
      <c r="S475" s="16">
        <v>2</v>
      </c>
      <c r="T475" s="16">
        <v>8</v>
      </c>
      <c r="U475" s="16">
        <v>12</v>
      </c>
      <c r="V475" s="16">
        <v>2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20.2</v>
      </c>
      <c r="AG475" s="16">
        <v>24.2</v>
      </c>
      <c r="AH475" s="16">
        <v>14</v>
      </c>
      <c r="AI475" s="16">
        <v>58.33</v>
      </c>
      <c r="AJ475" s="16">
        <v>20.5</v>
      </c>
      <c r="AK475" s="16">
        <v>3.6</v>
      </c>
      <c r="AL475" s="16">
        <v>13.2</v>
      </c>
      <c r="AM475" s="16" t="s">
        <v>25</v>
      </c>
    </row>
    <row r="476" spans="1:39" s="16" customFormat="1" ht="11.4">
      <c r="A476" s="16" t="s">
        <v>85</v>
      </c>
      <c r="B476" s="16">
        <v>15</v>
      </c>
      <c r="C476" s="16">
        <v>1</v>
      </c>
      <c r="D476" s="16">
        <v>12</v>
      </c>
      <c r="E476" s="16">
        <v>0</v>
      </c>
      <c r="F476" s="16">
        <v>2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 t="s">
        <v>25</v>
      </c>
      <c r="P476" s="16" t="s">
        <v>85</v>
      </c>
      <c r="Q476" s="16">
        <v>0</v>
      </c>
      <c r="R476" s="16">
        <v>0</v>
      </c>
      <c r="S476" s="16">
        <v>2</v>
      </c>
      <c r="T476" s="16">
        <v>1</v>
      </c>
      <c r="U476" s="16">
        <v>9</v>
      </c>
      <c r="V476" s="16">
        <v>3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22</v>
      </c>
      <c r="AG476" s="16">
        <v>26</v>
      </c>
      <c r="AH476" s="16">
        <v>12</v>
      </c>
      <c r="AI476" s="16">
        <v>80</v>
      </c>
      <c r="AJ476" s="16">
        <v>23.3</v>
      </c>
      <c r="AK476" s="16">
        <v>4.7</v>
      </c>
      <c r="AL476" s="16">
        <v>21.7</v>
      </c>
      <c r="AM476" s="16" t="s">
        <v>25</v>
      </c>
    </row>
    <row r="477" spans="1:39" s="16" customFormat="1" ht="11.4">
      <c r="A477" s="16" t="s">
        <v>86</v>
      </c>
      <c r="B477" s="16">
        <v>17</v>
      </c>
      <c r="C477" s="16">
        <v>0</v>
      </c>
      <c r="D477" s="16">
        <v>15</v>
      </c>
      <c r="E477" s="16">
        <v>0</v>
      </c>
      <c r="F477" s="16">
        <v>2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 t="s">
        <v>25</v>
      </c>
      <c r="P477" s="16" t="s">
        <v>86</v>
      </c>
      <c r="Q477" s="16">
        <v>0</v>
      </c>
      <c r="R477" s="16">
        <v>0</v>
      </c>
      <c r="S477" s="16">
        <v>2</v>
      </c>
      <c r="T477" s="16">
        <v>7</v>
      </c>
      <c r="U477" s="16">
        <v>6</v>
      </c>
      <c r="V477" s="16">
        <v>2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19.5</v>
      </c>
      <c r="AG477" s="16">
        <v>24</v>
      </c>
      <c r="AH477" s="16">
        <v>8</v>
      </c>
      <c r="AI477" s="16">
        <v>47.06</v>
      </c>
      <c r="AJ477" s="16">
        <v>20</v>
      </c>
      <c r="AK477" s="16">
        <v>4</v>
      </c>
      <c r="AL477" s="16">
        <v>16.100000000000001</v>
      </c>
      <c r="AM477" s="16" t="s">
        <v>25</v>
      </c>
    </row>
    <row r="478" spans="1:39" s="16" customFormat="1" ht="11.4">
      <c r="A478" s="16" t="s">
        <v>87</v>
      </c>
      <c r="B478" s="16">
        <v>22</v>
      </c>
      <c r="C478" s="16">
        <v>3</v>
      </c>
      <c r="D478" s="16">
        <v>17</v>
      </c>
      <c r="E478" s="16">
        <v>0</v>
      </c>
      <c r="F478" s="16">
        <v>2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 t="s">
        <v>25</v>
      </c>
      <c r="P478" s="16" t="s">
        <v>87</v>
      </c>
      <c r="Q478" s="16">
        <v>0</v>
      </c>
      <c r="R478" s="16">
        <v>1</v>
      </c>
      <c r="S478" s="16">
        <v>4</v>
      </c>
      <c r="T478" s="16">
        <v>4</v>
      </c>
      <c r="U478" s="16">
        <v>9</v>
      </c>
      <c r="V478" s="16">
        <v>4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19.600000000000001</v>
      </c>
      <c r="AG478" s="16">
        <v>25.2</v>
      </c>
      <c r="AH478" s="16">
        <v>13</v>
      </c>
      <c r="AI478" s="16">
        <v>59.09</v>
      </c>
      <c r="AJ478" s="16">
        <v>20.9</v>
      </c>
      <c r="AK478" s="16">
        <v>5.3</v>
      </c>
      <c r="AL478" s="16">
        <v>28.3</v>
      </c>
      <c r="AM478" s="16" t="s">
        <v>25</v>
      </c>
    </row>
    <row r="479" spans="1:39" s="16" customFormat="1" ht="11.4">
      <c r="A479" s="16" t="s">
        <v>88</v>
      </c>
      <c r="B479" s="16">
        <v>14</v>
      </c>
      <c r="C479" s="16">
        <v>1</v>
      </c>
      <c r="D479" s="16">
        <v>12</v>
      </c>
      <c r="E479" s="16">
        <v>0</v>
      </c>
      <c r="F479" s="16">
        <v>1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 t="s">
        <v>25</v>
      </c>
      <c r="P479" s="16" t="s">
        <v>88</v>
      </c>
      <c r="Q479" s="16">
        <v>0</v>
      </c>
      <c r="R479" s="16">
        <v>0</v>
      </c>
      <c r="S479" s="16">
        <v>3</v>
      </c>
      <c r="T479" s="16">
        <v>7</v>
      </c>
      <c r="U479" s="16">
        <v>4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17.600000000000001</v>
      </c>
      <c r="AG479" s="16">
        <v>21.8</v>
      </c>
      <c r="AH479" s="16">
        <v>4</v>
      </c>
      <c r="AI479" s="16">
        <v>28.57</v>
      </c>
      <c r="AJ479" s="16">
        <v>17.600000000000001</v>
      </c>
      <c r="AK479" s="16">
        <v>3.6</v>
      </c>
      <c r="AL479" s="16">
        <v>12.9</v>
      </c>
      <c r="AM479" s="16" t="s">
        <v>25</v>
      </c>
    </row>
    <row r="480" spans="1:39" s="16" customFormat="1" ht="11.4">
      <c r="A480" s="16" t="s">
        <v>89</v>
      </c>
      <c r="B480" s="16">
        <v>9</v>
      </c>
      <c r="C480" s="16">
        <v>2</v>
      </c>
      <c r="D480" s="16">
        <v>5</v>
      </c>
      <c r="E480" s="16">
        <v>0</v>
      </c>
      <c r="F480" s="16">
        <v>2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 t="s">
        <v>25</v>
      </c>
      <c r="P480" s="16" t="s">
        <v>89</v>
      </c>
      <c r="Q480" s="16">
        <v>0</v>
      </c>
      <c r="R480" s="16">
        <v>0</v>
      </c>
      <c r="S480" s="16">
        <v>1</v>
      </c>
      <c r="T480" s="16">
        <v>4</v>
      </c>
      <c r="U480" s="16">
        <v>4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19.100000000000001</v>
      </c>
      <c r="AG480" s="16" t="s">
        <v>151</v>
      </c>
      <c r="AH480" s="16">
        <v>4</v>
      </c>
      <c r="AI480" s="16">
        <v>44.44</v>
      </c>
      <c r="AJ480" s="16" t="s">
        <v>151</v>
      </c>
      <c r="AK480" s="16">
        <v>3.3</v>
      </c>
      <c r="AL480" s="16">
        <v>10.9</v>
      </c>
      <c r="AM480" s="16" t="s">
        <v>25</v>
      </c>
    </row>
    <row r="481" spans="1:39" s="16" customFormat="1" ht="11.4">
      <c r="A481" s="16" t="s">
        <v>90</v>
      </c>
      <c r="B481" s="16">
        <v>11</v>
      </c>
      <c r="C481" s="16">
        <v>1</v>
      </c>
      <c r="D481" s="16">
        <v>10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 t="s">
        <v>25</v>
      </c>
      <c r="P481" s="16" t="s">
        <v>90</v>
      </c>
      <c r="Q481" s="16">
        <v>0</v>
      </c>
      <c r="R481" s="16">
        <v>0</v>
      </c>
      <c r="S481" s="16">
        <v>1</v>
      </c>
      <c r="T481" s="16">
        <v>5</v>
      </c>
      <c r="U481" s="16">
        <v>5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19.399999999999999</v>
      </c>
      <c r="AG481" s="16">
        <v>22.1</v>
      </c>
      <c r="AH481" s="16">
        <v>5</v>
      </c>
      <c r="AI481" s="16">
        <v>45.45</v>
      </c>
      <c r="AJ481" s="16">
        <v>19.899999999999999</v>
      </c>
      <c r="AK481" s="16">
        <v>2.9</v>
      </c>
      <c r="AL481" s="16">
        <v>8.6</v>
      </c>
      <c r="AM481" s="16" t="s">
        <v>25</v>
      </c>
    </row>
    <row r="482" spans="1:39" s="16" customFormat="1" ht="11.4">
      <c r="A482" s="16" t="s">
        <v>91</v>
      </c>
      <c r="B482" s="16">
        <v>13</v>
      </c>
      <c r="C482" s="16">
        <v>0</v>
      </c>
      <c r="D482" s="16">
        <v>12</v>
      </c>
      <c r="E482" s="16">
        <v>0</v>
      </c>
      <c r="F482" s="16">
        <v>1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 t="s">
        <v>25</v>
      </c>
      <c r="P482" s="16" t="s">
        <v>91</v>
      </c>
      <c r="Q482" s="16">
        <v>0</v>
      </c>
      <c r="R482" s="16">
        <v>1</v>
      </c>
      <c r="S482" s="16">
        <v>2</v>
      </c>
      <c r="T482" s="16">
        <v>4</v>
      </c>
      <c r="U482" s="16">
        <v>6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18</v>
      </c>
      <c r="AG482" s="16">
        <v>22.5</v>
      </c>
      <c r="AH482" s="16">
        <v>6</v>
      </c>
      <c r="AI482" s="16">
        <v>46.15</v>
      </c>
      <c r="AJ482" s="16">
        <v>19</v>
      </c>
      <c r="AK482" s="16">
        <v>4.9000000000000004</v>
      </c>
      <c r="AL482" s="16">
        <v>24.4</v>
      </c>
      <c r="AM482" s="16" t="s">
        <v>25</v>
      </c>
    </row>
    <row r="483" spans="1:39" s="16" customFormat="1" ht="11.4">
      <c r="A483" s="16" t="s">
        <v>92</v>
      </c>
      <c r="B483" s="16">
        <v>12</v>
      </c>
      <c r="C483" s="16">
        <v>1</v>
      </c>
      <c r="D483" s="16">
        <v>10</v>
      </c>
      <c r="E483" s="16">
        <v>0</v>
      </c>
      <c r="F483" s="16">
        <v>1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 t="s">
        <v>25</v>
      </c>
      <c r="P483" s="16" t="s">
        <v>92</v>
      </c>
      <c r="Q483" s="16">
        <v>0</v>
      </c>
      <c r="R483" s="16">
        <v>0</v>
      </c>
      <c r="S483" s="16">
        <v>1</v>
      </c>
      <c r="T483" s="16">
        <v>3</v>
      </c>
      <c r="U483" s="16">
        <v>8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19.3</v>
      </c>
      <c r="AG483" s="16">
        <v>22.1</v>
      </c>
      <c r="AH483" s="16">
        <v>8</v>
      </c>
      <c r="AI483" s="16">
        <v>66.67</v>
      </c>
      <c r="AJ483" s="16">
        <v>20.3</v>
      </c>
      <c r="AK483" s="16">
        <v>3.3</v>
      </c>
      <c r="AL483" s="16">
        <v>11.1</v>
      </c>
      <c r="AM483" s="16" t="s">
        <v>25</v>
      </c>
    </row>
    <row r="484" spans="1:39" s="16" customFormat="1" ht="11.4">
      <c r="A484" s="16" t="s">
        <v>93</v>
      </c>
      <c r="B484" s="16">
        <v>10</v>
      </c>
      <c r="C484" s="16">
        <v>0</v>
      </c>
      <c r="D484" s="16">
        <v>8</v>
      </c>
      <c r="E484" s="16">
        <v>0</v>
      </c>
      <c r="F484" s="16">
        <v>2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 t="s">
        <v>25</v>
      </c>
      <c r="P484" s="16" t="s">
        <v>93</v>
      </c>
      <c r="Q484" s="16">
        <v>0</v>
      </c>
      <c r="R484" s="16">
        <v>1</v>
      </c>
      <c r="S484" s="16">
        <v>3</v>
      </c>
      <c r="T484" s="16">
        <v>4</v>
      </c>
      <c r="U484" s="16">
        <v>2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15.8</v>
      </c>
      <c r="AG484" s="16" t="s">
        <v>151</v>
      </c>
      <c r="AH484" s="16">
        <v>2</v>
      </c>
      <c r="AI484" s="16">
        <v>20</v>
      </c>
      <c r="AJ484" s="16" t="s">
        <v>151</v>
      </c>
      <c r="AK484" s="16">
        <v>4.2</v>
      </c>
      <c r="AL484" s="16">
        <v>17.8</v>
      </c>
      <c r="AM484" s="16" t="s">
        <v>25</v>
      </c>
    </row>
    <row r="485" spans="1:39" s="16" customFormat="1" ht="11.4">
      <c r="A485" s="16" t="s">
        <v>94</v>
      </c>
      <c r="B485" s="16">
        <v>7</v>
      </c>
      <c r="C485" s="16">
        <v>1</v>
      </c>
      <c r="D485" s="16">
        <v>6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 t="s">
        <v>25</v>
      </c>
      <c r="P485" s="16" t="s">
        <v>94</v>
      </c>
      <c r="Q485" s="16">
        <v>0</v>
      </c>
      <c r="R485" s="16">
        <v>0</v>
      </c>
      <c r="S485" s="16">
        <v>1</v>
      </c>
      <c r="T485" s="16">
        <v>4</v>
      </c>
      <c r="U485" s="16">
        <v>2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18</v>
      </c>
      <c r="AG485" s="16" t="s">
        <v>151</v>
      </c>
      <c r="AH485" s="16">
        <v>2</v>
      </c>
      <c r="AI485" s="16">
        <v>28.57</v>
      </c>
      <c r="AJ485" s="16" t="s">
        <v>151</v>
      </c>
      <c r="AK485" s="16">
        <v>3.2</v>
      </c>
      <c r="AL485" s="16">
        <v>10.199999999999999</v>
      </c>
      <c r="AM485" s="16" t="s">
        <v>25</v>
      </c>
    </row>
    <row r="486" spans="1:39" s="16" customFormat="1" ht="11.4">
      <c r="A486" s="16" t="s">
        <v>95</v>
      </c>
      <c r="B486" s="16">
        <v>7</v>
      </c>
      <c r="C486" s="16">
        <v>2</v>
      </c>
      <c r="D486" s="16">
        <v>4</v>
      </c>
      <c r="E486" s="16">
        <v>0</v>
      </c>
      <c r="F486" s="16">
        <v>1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 t="s">
        <v>25</v>
      </c>
      <c r="P486" s="16" t="s">
        <v>95</v>
      </c>
      <c r="Q486" s="16">
        <v>0</v>
      </c>
      <c r="R486" s="16">
        <v>1</v>
      </c>
      <c r="S486" s="16">
        <v>0</v>
      </c>
      <c r="T486" s="16">
        <v>3</v>
      </c>
      <c r="U486" s="16">
        <v>3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18</v>
      </c>
      <c r="AG486" s="16" t="s">
        <v>151</v>
      </c>
      <c r="AH486" s="16">
        <v>3</v>
      </c>
      <c r="AI486" s="16">
        <v>42.86</v>
      </c>
      <c r="AJ486" s="16" t="s">
        <v>151</v>
      </c>
      <c r="AK486" s="16">
        <v>6.1</v>
      </c>
      <c r="AL486" s="16">
        <v>36.799999999999997</v>
      </c>
      <c r="AM486" s="16" t="s">
        <v>25</v>
      </c>
    </row>
    <row r="487" spans="1:39" s="16" customFormat="1" ht="11.4">
      <c r="A487" s="16" t="s">
        <v>96</v>
      </c>
      <c r="B487" s="16">
        <v>9</v>
      </c>
      <c r="C487" s="16">
        <v>2</v>
      </c>
      <c r="D487" s="16">
        <v>6</v>
      </c>
      <c r="E487" s="16">
        <v>0</v>
      </c>
      <c r="F487" s="16">
        <v>0</v>
      </c>
      <c r="G487" s="16">
        <v>1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 t="s">
        <v>25</v>
      </c>
      <c r="P487" s="16" t="s">
        <v>96</v>
      </c>
      <c r="Q487" s="16">
        <v>0</v>
      </c>
      <c r="R487" s="16">
        <v>0</v>
      </c>
      <c r="S487" s="16">
        <v>0</v>
      </c>
      <c r="T487" s="16">
        <v>3</v>
      </c>
      <c r="U487" s="16">
        <v>4</v>
      </c>
      <c r="V487" s="16">
        <v>1</v>
      </c>
      <c r="W487" s="16">
        <v>1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23.6</v>
      </c>
      <c r="AG487" s="16" t="s">
        <v>151</v>
      </c>
      <c r="AH487" s="16">
        <v>6</v>
      </c>
      <c r="AI487" s="16">
        <v>66.67</v>
      </c>
      <c r="AJ487" s="16" t="s">
        <v>151</v>
      </c>
      <c r="AK487" s="16">
        <v>5.0999999999999996</v>
      </c>
      <c r="AL487" s="16">
        <v>26.4</v>
      </c>
      <c r="AM487" s="16" t="s">
        <v>25</v>
      </c>
    </row>
    <row r="488" spans="1:39" s="16" customFormat="1" ht="11.4">
      <c r="A488" s="16" t="s">
        <v>97</v>
      </c>
      <c r="B488" s="16">
        <v>9</v>
      </c>
      <c r="C488" s="16">
        <v>1</v>
      </c>
      <c r="D488" s="16">
        <v>6</v>
      </c>
      <c r="E488" s="16">
        <v>0</v>
      </c>
      <c r="F488" s="16">
        <v>2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 t="s">
        <v>25</v>
      </c>
      <c r="P488" s="16" t="s">
        <v>97</v>
      </c>
      <c r="Q488" s="16">
        <v>0</v>
      </c>
      <c r="R488" s="16">
        <v>0</v>
      </c>
      <c r="S488" s="16">
        <v>1</v>
      </c>
      <c r="T488" s="16">
        <v>5</v>
      </c>
      <c r="U488" s="16">
        <v>3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18</v>
      </c>
      <c r="AG488" s="16" t="s">
        <v>151</v>
      </c>
      <c r="AH488" s="16">
        <v>3</v>
      </c>
      <c r="AI488" s="16">
        <v>33.33</v>
      </c>
      <c r="AJ488" s="16" t="s">
        <v>151</v>
      </c>
      <c r="AK488" s="16">
        <v>2.6</v>
      </c>
      <c r="AL488" s="16">
        <v>6.9</v>
      </c>
      <c r="AM488" s="16" t="s">
        <v>25</v>
      </c>
    </row>
    <row r="489" spans="1:39" s="16" customFormat="1" ht="11.4">
      <c r="A489" s="16" t="s">
        <v>98</v>
      </c>
      <c r="B489" s="16">
        <v>4</v>
      </c>
      <c r="C489" s="16">
        <v>1</v>
      </c>
      <c r="D489" s="16">
        <v>3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 t="s">
        <v>25</v>
      </c>
      <c r="P489" s="16" t="s">
        <v>98</v>
      </c>
      <c r="Q489" s="16">
        <v>0</v>
      </c>
      <c r="R489" s="16">
        <v>0</v>
      </c>
      <c r="S489" s="16">
        <v>0</v>
      </c>
      <c r="T489" s="16">
        <v>3</v>
      </c>
      <c r="U489" s="16">
        <v>1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18.600000000000001</v>
      </c>
      <c r="AG489" s="16" t="s">
        <v>151</v>
      </c>
      <c r="AH489" s="16">
        <v>1</v>
      </c>
      <c r="AI489" s="16">
        <v>25</v>
      </c>
      <c r="AJ489" s="16" t="s">
        <v>151</v>
      </c>
      <c r="AK489" s="16">
        <v>2.1</v>
      </c>
      <c r="AL489" s="16">
        <v>4.5</v>
      </c>
      <c r="AM489" s="16" t="s">
        <v>25</v>
      </c>
    </row>
    <row r="490" spans="1:39" s="16" customFormat="1" ht="11.4">
      <c r="A490" s="16" t="s">
        <v>99</v>
      </c>
      <c r="B490" s="16">
        <v>5</v>
      </c>
      <c r="C490" s="16">
        <v>1</v>
      </c>
      <c r="D490" s="16">
        <v>3</v>
      </c>
      <c r="E490" s="16">
        <v>0</v>
      </c>
      <c r="F490" s="16">
        <v>1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 t="s">
        <v>25</v>
      </c>
      <c r="P490" s="16" t="s">
        <v>99</v>
      </c>
      <c r="Q490" s="16">
        <v>0</v>
      </c>
      <c r="R490" s="16">
        <v>1</v>
      </c>
      <c r="S490" s="16">
        <v>1</v>
      </c>
      <c r="T490" s="16">
        <v>2</v>
      </c>
      <c r="U490" s="16">
        <v>1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15.8</v>
      </c>
      <c r="AG490" s="16" t="s">
        <v>151</v>
      </c>
      <c r="AH490" s="16">
        <v>1</v>
      </c>
      <c r="AI490" s="16">
        <v>20</v>
      </c>
      <c r="AJ490" s="16" t="s">
        <v>151</v>
      </c>
      <c r="AK490" s="16">
        <v>5.7</v>
      </c>
      <c r="AL490" s="16">
        <v>32.5</v>
      </c>
      <c r="AM490" s="16" t="s">
        <v>25</v>
      </c>
    </row>
    <row r="491" spans="1:39" s="16" customFormat="1" ht="11.4">
      <c r="A491" s="16" t="s">
        <v>100</v>
      </c>
      <c r="B491" s="16">
        <v>6</v>
      </c>
      <c r="C491" s="16">
        <v>0</v>
      </c>
      <c r="D491" s="16">
        <v>6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 t="s">
        <v>25</v>
      </c>
      <c r="P491" s="16" t="s">
        <v>100</v>
      </c>
      <c r="Q491" s="16">
        <v>0</v>
      </c>
      <c r="R491" s="16">
        <v>0</v>
      </c>
      <c r="S491" s="16">
        <v>1</v>
      </c>
      <c r="T491" s="16">
        <v>2</v>
      </c>
      <c r="U491" s="16">
        <v>1</v>
      </c>
      <c r="V491" s="16">
        <v>1</v>
      </c>
      <c r="W491" s="16">
        <v>1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22.2</v>
      </c>
      <c r="AG491" s="16" t="s">
        <v>151</v>
      </c>
      <c r="AH491" s="16">
        <v>3</v>
      </c>
      <c r="AI491" s="16">
        <v>50</v>
      </c>
      <c r="AJ491" s="16" t="s">
        <v>151</v>
      </c>
      <c r="AK491" s="16">
        <v>7.6</v>
      </c>
      <c r="AL491" s="16">
        <v>57.4</v>
      </c>
      <c r="AM491" s="16" t="s">
        <v>25</v>
      </c>
    </row>
    <row r="492" spans="1:39" s="16" customFormat="1" ht="11.4">
      <c r="A492" s="16" t="s">
        <v>101</v>
      </c>
      <c r="B492" s="16">
        <v>1</v>
      </c>
      <c r="C492" s="16">
        <v>0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1</v>
      </c>
      <c r="K492" s="16">
        <v>0</v>
      </c>
      <c r="L492" s="16">
        <v>0</v>
      </c>
      <c r="M492" s="16">
        <v>0</v>
      </c>
      <c r="N492" s="16">
        <v>0</v>
      </c>
      <c r="O492" s="16" t="s">
        <v>25</v>
      </c>
      <c r="P492" s="16" t="s">
        <v>101</v>
      </c>
      <c r="Q492" s="16">
        <v>0</v>
      </c>
      <c r="R492" s="16">
        <v>0</v>
      </c>
      <c r="S492" s="16">
        <v>0</v>
      </c>
      <c r="T492" s="16">
        <v>0</v>
      </c>
      <c r="U492" s="16">
        <v>1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22.5</v>
      </c>
      <c r="AG492" s="16" t="s">
        <v>151</v>
      </c>
      <c r="AH492" s="16">
        <v>1</v>
      </c>
      <c r="AI492" s="16">
        <v>100</v>
      </c>
      <c r="AJ492" s="16" t="s">
        <v>151</v>
      </c>
      <c r="AK492" s="16" t="s">
        <v>151</v>
      </c>
      <c r="AL492" s="16" t="s">
        <v>151</v>
      </c>
      <c r="AM492" s="16" t="s">
        <v>25</v>
      </c>
    </row>
    <row r="493" spans="1:39" s="16" customFormat="1" ht="11.4">
      <c r="A493" s="16" t="s">
        <v>102</v>
      </c>
      <c r="B493" s="16">
        <v>7</v>
      </c>
      <c r="C493" s="16">
        <v>0</v>
      </c>
      <c r="D493" s="16">
        <v>5</v>
      </c>
      <c r="E493" s="16">
        <v>1</v>
      </c>
      <c r="F493" s="16">
        <v>1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 t="s">
        <v>25</v>
      </c>
      <c r="P493" s="16" t="s">
        <v>102</v>
      </c>
      <c r="Q493" s="16">
        <v>0</v>
      </c>
      <c r="R493" s="16">
        <v>0</v>
      </c>
      <c r="S493" s="16">
        <v>0</v>
      </c>
      <c r="T493" s="16">
        <v>4</v>
      </c>
      <c r="U493" s="16">
        <v>0</v>
      </c>
      <c r="V493" s="16">
        <v>2</v>
      </c>
      <c r="W493" s="16">
        <v>0</v>
      </c>
      <c r="X493" s="16">
        <v>1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23.5</v>
      </c>
      <c r="AG493" s="16" t="s">
        <v>151</v>
      </c>
      <c r="AH493" s="16">
        <v>3</v>
      </c>
      <c r="AI493" s="16">
        <v>42.86</v>
      </c>
      <c r="AJ493" s="16" t="s">
        <v>151</v>
      </c>
      <c r="AK493" s="16">
        <v>7.6</v>
      </c>
      <c r="AL493" s="16">
        <v>57.8</v>
      </c>
      <c r="AM493" s="16" t="s">
        <v>25</v>
      </c>
    </row>
    <row r="494" spans="1:39" s="16" customFormat="1" ht="11.4">
      <c r="A494" s="16" t="s">
        <v>103</v>
      </c>
      <c r="B494" s="16">
        <v>11</v>
      </c>
      <c r="C494" s="16">
        <v>1</v>
      </c>
      <c r="D494" s="16">
        <v>5</v>
      </c>
      <c r="E494" s="16">
        <v>0</v>
      </c>
      <c r="F494" s="16">
        <v>5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 t="s">
        <v>25</v>
      </c>
      <c r="P494" s="16" t="s">
        <v>103</v>
      </c>
      <c r="Q494" s="16">
        <v>0</v>
      </c>
      <c r="R494" s="16">
        <v>2</v>
      </c>
      <c r="S494" s="16">
        <v>4</v>
      </c>
      <c r="T494" s="16">
        <v>3</v>
      </c>
      <c r="U494" s="16">
        <v>1</v>
      </c>
      <c r="V494" s="16">
        <v>1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15.5</v>
      </c>
      <c r="AG494" s="16">
        <v>22.9</v>
      </c>
      <c r="AH494" s="16">
        <v>2</v>
      </c>
      <c r="AI494" s="16">
        <v>18.18</v>
      </c>
      <c r="AJ494" s="16">
        <v>14.6</v>
      </c>
      <c r="AK494" s="16">
        <v>6.2</v>
      </c>
      <c r="AL494" s="16">
        <v>38</v>
      </c>
      <c r="AM494" s="16" t="s">
        <v>25</v>
      </c>
    </row>
    <row r="495" spans="1:39" s="16" customFormat="1" ht="11.4">
      <c r="A495" s="16" t="s">
        <v>104</v>
      </c>
      <c r="B495" s="16">
        <v>11</v>
      </c>
      <c r="C495" s="16">
        <v>0</v>
      </c>
      <c r="D495" s="16">
        <v>10</v>
      </c>
      <c r="E495" s="16">
        <v>0</v>
      </c>
      <c r="F495" s="16">
        <v>1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 t="s">
        <v>25</v>
      </c>
      <c r="P495" s="16" t="s">
        <v>104</v>
      </c>
      <c r="Q495" s="16">
        <v>0</v>
      </c>
      <c r="R495" s="16">
        <v>0</v>
      </c>
      <c r="S495" s="16">
        <v>4</v>
      </c>
      <c r="T495" s="16">
        <v>4</v>
      </c>
      <c r="U495" s="16">
        <v>3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17.3</v>
      </c>
      <c r="AG495" s="16">
        <v>20.8</v>
      </c>
      <c r="AH495" s="16">
        <v>3</v>
      </c>
      <c r="AI495" s="16">
        <v>27.27</v>
      </c>
      <c r="AJ495" s="16">
        <v>18.3</v>
      </c>
      <c r="AK495" s="16">
        <v>3.1</v>
      </c>
      <c r="AL495" s="16">
        <v>9.5</v>
      </c>
      <c r="AM495" s="16" t="s">
        <v>25</v>
      </c>
    </row>
    <row r="496" spans="1:39" s="16" customFormat="1" ht="11.4">
      <c r="A496" s="16" t="s">
        <v>105</v>
      </c>
      <c r="B496" s="16">
        <v>3</v>
      </c>
      <c r="C496" s="16">
        <v>1</v>
      </c>
      <c r="D496" s="16">
        <v>2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 t="s">
        <v>25</v>
      </c>
      <c r="P496" s="16" t="s">
        <v>105</v>
      </c>
      <c r="Q496" s="16">
        <v>0</v>
      </c>
      <c r="R496" s="16">
        <v>0</v>
      </c>
      <c r="S496" s="16">
        <v>1</v>
      </c>
      <c r="T496" s="16">
        <v>0</v>
      </c>
      <c r="U496" s="16">
        <v>2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18.2</v>
      </c>
      <c r="AG496" s="16" t="s">
        <v>151</v>
      </c>
      <c r="AH496" s="16">
        <v>2</v>
      </c>
      <c r="AI496" s="16">
        <v>66.67</v>
      </c>
      <c r="AJ496" s="16" t="s">
        <v>151</v>
      </c>
      <c r="AK496" s="16">
        <v>3.8</v>
      </c>
      <c r="AL496" s="16">
        <v>14.4</v>
      </c>
      <c r="AM496" s="16" t="s">
        <v>25</v>
      </c>
    </row>
    <row r="497" spans="1:39" s="16" customFormat="1" ht="11.4">
      <c r="A497" s="16" t="s">
        <v>106</v>
      </c>
      <c r="B497" s="16">
        <v>13</v>
      </c>
      <c r="C497" s="16">
        <v>0</v>
      </c>
      <c r="D497" s="16">
        <v>12</v>
      </c>
      <c r="E497" s="16">
        <v>0</v>
      </c>
      <c r="F497" s="16">
        <v>1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 t="s">
        <v>25</v>
      </c>
      <c r="P497" s="16" t="s">
        <v>106</v>
      </c>
      <c r="Q497" s="16">
        <v>0</v>
      </c>
      <c r="R497" s="16">
        <v>0</v>
      </c>
      <c r="S497" s="16">
        <v>3</v>
      </c>
      <c r="T497" s="16">
        <v>6</v>
      </c>
      <c r="U497" s="16">
        <v>4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17.7</v>
      </c>
      <c r="AG497" s="16">
        <v>21.2</v>
      </c>
      <c r="AH497" s="16">
        <v>4</v>
      </c>
      <c r="AI497" s="16">
        <v>30.77</v>
      </c>
      <c r="AJ497" s="16">
        <v>18.5</v>
      </c>
      <c r="AK497" s="16">
        <v>3.2</v>
      </c>
      <c r="AL497" s="16">
        <v>10.199999999999999</v>
      </c>
      <c r="AM497" s="16" t="s">
        <v>25</v>
      </c>
    </row>
    <row r="498" spans="1:39" s="16" customFormat="1" ht="11.4">
      <c r="A498" s="16" t="s">
        <v>107</v>
      </c>
      <c r="B498" s="16">
        <v>9</v>
      </c>
      <c r="C498" s="16">
        <v>1</v>
      </c>
      <c r="D498" s="16">
        <v>6</v>
      </c>
      <c r="E498" s="16">
        <v>0</v>
      </c>
      <c r="F498" s="16">
        <v>2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 t="s">
        <v>25</v>
      </c>
      <c r="P498" s="16" t="s">
        <v>107</v>
      </c>
      <c r="Q498" s="16">
        <v>0</v>
      </c>
      <c r="R498" s="16">
        <v>0</v>
      </c>
      <c r="S498" s="16">
        <v>2</v>
      </c>
      <c r="T498" s="16">
        <v>4</v>
      </c>
      <c r="U498" s="16">
        <v>3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18.100000000000001</v>
      </c>
      <c r="AG498" s="16" t="s">
        <v>151</v>
      </c>
      <c r="AH498" s="16">
        <v>3</v>
      </c>
      <c r="AI498" s="16">
        <v>33.33</v>
      </c>
      <c r="AJ498" s="16" t="s">
        <v>151</v>
      </c>
      <c r="AK498" s="16">
        <v>3.3</v>
      </c>
      <c r="AL498" s="16">
        <v>11</v>
      </c>
      <c r="AM498" s="16" t="s">
        <v>25</v>
      </c>
    </row>
    <row r="499" spans="1:39" s="16" customFormat="1" ht="11.4">
      <c r="A499" s="16" t="s">
        <v>108</v>
      </c>
      <c r="B499" s="16">
        <v>13</v>
      </c>
      <c r="C499" s="16">
        <v>0</v>
      </c>
      <c r="D499" s="16">
        <v>10</v>
      </c>
      <c r="E499" s="16">
        <v>0</v>
      </c>
      <c r="F499" s="16">
        <v>3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 t="s">
        <v>25</v>
      </c>
      <c r="P499" s="16" t="s">
        <v>108</v>
      </c>
      <c r="Q499" s="16">
        <v>0</v>
      </c>
      <c r="R499" s="16">
        <v>2</v>
      </c>
      <c r="S499" s="16">
        <v>4</v>
      </c>
      <c r="T499" s="16">
        <v>7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14.3</v>
      </c>
      <c r="AG499" s="16">
        <v>17.8</v>
      </c>
      <c r="AH499" s="16">
        <v>0</v>
      </c>
      <c r="AI499" s="16">
        <v>0</v>
      </c>
      <c r="AJ499" s="16">
        <v>15.3</v>
      </c>
      <c r="AK499" s="16">
        <v>3.5</v>
      </c>
      <c r="AL499" s="16">
        <v>12.6</v>
      </c>
      <c r="AM499" s="16" t="s">
        <v>25</v>
      </c>
    </row>
    <row r="500" spans="1:39" s="16" customFormat="1" ht="11.4">
      <c r="A500" s="16" t="s">
        <v>109</v>
      </c>
      <c r="B500" s="16">
        <v>8</v>
      </c>
      <c r="C500" s="16">
        <v>0</v>
      </c>
      <c r="D500" s="16">
        <v>5</v>
      </c>
      <c r="E500" s="16">
        <v>0</v>
      </c>
      <c r="F500" s="16">
        <v>3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 t="s">
        <v>25</v>
      </c>
      <c r="P500" s="16" t="s">
        <v>109</v>
      </c>
      <c r="Q500" s="16">
        <v>0</v>
      </c>
      <c r="R500" s="16">
        <v>0</v>
      </c>
      <c r="S500" s="16">
        <v>5</v>
      </c>
      <c r="T500" s="16">
        <v>3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14.4</v>
      </c>
      <c r="AG500" s="16" t="s">
        <v>151</v>
      </c>
      <c r="AH500" s="16">
        <v>0</v>
      </c>
      <c r="AI500" s="16">
        <v>0</v>
      </c>
      <c r="AJ500" s="16" t="s">
        <v>151</v>
      </c>
      <c r="AK500" s="16">
        <v>2.9</v>
      </c>
      <c r="AL500" s="16">
        <v>8.6</v>
      </c>
      <c r="AM500" s="16" t="s">
        <v>25</v>
      </c>
    </row>
    <row r="501" spans="1:39" s="16" customFormat="1" ht="11.4">
      <c r="A501" s="16" t="s">
        <v>110</v>
      </c>
      <c r="B501" s="16">
        <v>6</v>
      </c>
      <c r="C501" s="16">
        <v>0</v>
      </c>
      <c r="D501" s="16">
        <v>4</v>
      </c>
      <c r="E501" s="16">
        <v>0</v>
      </c>
      <c r="F501" s="16">
        <v>2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 t="s">
        <v>25</v>
      </c>
      <c r="P501" s="16" t="s">
        <v>110</v>
      </c>
      <c r="Q501" s="16">
        <v>0</v>
      </c>
      <c r="R501" s="16">
        <v>1</v>
      </c>
      <c r="S501" s="16">
        <v>1</v>
      </c>
      <c r="T501" s="16">
        <v>2</v>
      </c>
      <c r="U501" s="16">
        <v>2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16.2</v>
      </c>
      <c r="AG501" s="16" t="s">
        <v>151</v>
      </c>
      <c r="AH501" s="16">
        <v>2</v>
      </c>
      <c r="AI501" s="16">
        <v>33.33</v>
      </c>
      <c r="AJ501" s="16" t="s">
        <v>151</v>
      </c>
      <c r="AK501" s="16">
        <v>5.3</v>
      </c>
      <c r="AL501" s="16">
        <v>28.5</v>
      </c>
      <c r="AM501" s="16" t="s">
        <v>25</v>
      </c>
    </row>
    <row r="502" spans="1:39" s="16" customFormat="1" ht="11.4">
      <c r="A502" s="16" t="s">
        <v>111</v>
      </c>
      <c r="B502" s="16">
        <v>11</v>
      </c>
      <c r="C502" s="16">
        <v>0</v>
      </c>
      <c r="D502" s="16">
        <v>8</v>
      </c>
      <c r="E502" s="16">
        <v>0</v>
      </c>
      <c r="F502" s="16">
        <v>3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 t="s">
        <v>25</v>
      </c>
      <c r="P502" s="16" t="s">
        <v>111</v>
      </c>
      <c r="Q502" s="16">
        <v>0</v>
      </c>
      <c r="R502" s="16">
        <v>0</v>
      </c>
      <c r="S502" s="16">
        <v>5</v>
      </c>
      <c r="T502" s="16">
        <v>4</v>
      </c>
      <c r="U502" s="16">
        <v>2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15.8</v>
      </c>
      <c r="AG502" s="16">
        <v>20.100000000000001</v>
      </c>
      <c r="AH502" s="16">
        <v>2</v>
      </c>
      <c r="AI502" s="16">
        <v>18.18</v>
      </c>
      <c r="AJ502" s="16">
        <v>16.2</v>
      </c>
      <c r="AK502" s="16">
        <v>3.4</v>
      </c>
      <c r="AL502" s="16">
        <v>11.4</v>
      </c>
      <c r="AM502" s="16" t="s">
        <v>25</v>
      </c>
    </row>
    <row r="503" spans="1:39" s="16" customFormat="1" ht="11.4">
      <c r="A503" s="16" t="s">
        <v>112</v>
      </c>
      <c r="B503" s="16">
        <v>12</v>
      </c>
      <c r="C503" s="16">
        <v>2</v>
      </c>
      <c r="D503" s="16">
        <v>9</v>
      </c>
      <c r="E503" s="16">
        <v>0</v>
      </c>
      <c r="F503" s="16">
        <v>1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 t="s">
        <v>25</v>
      </c>
      <c r="P503" s="16" t="s">
        <v>112</v>
      </c>
      <c r="Q503" s="16">
        <v>0</v>
      </c>
      <c r="R503" s="16">
        <v>0</v>
      </c>
      <c r="S503" s="16">
        <v>1</v>
      </c>
      <c r="T503" s="16">
        <v>5</v>
      </c>
      <c r="U503" s="16">
        <v>6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20.2</v>
      </c>
      <c r="AG503" s="16">
        <v>23.5</v>
      </c>
      <c r="AH503" s="16">
        <v>6</v>
      </c>
      <c r="AI503" s="16">
        <v>50</v>
      </c>
      <c r="AJ503" s="16">
        <v>20.5</v>
      </c>
      <c r="AK503" s="16">
        <v>3</v>
      </c>
      <c r="AL503" s="16">
        <v>8.8000000000000007</v>
      </c>
      <c r="AM503" s="16" t="s">
        <v>25</v>
      </c>
    </row>
    <row r="504" spans="1:39" s="16" customFormat="1" ht="11.4">
      <c r="A504" s="16" t="s">
        <v>113</v>
      </c>
      <c r="B504" s="16">
        <v>12</v>
      </c>
      <c r="C504" s="16">
        <v>2</v>
      </c>
      <c r="D504" s="16">
        <v>9</v>
      </c>
      <c r="E504" s="16">
        <v>0</v>
      </c>
      <c r="F504" s="16">
        <v>1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 t="s">
        <v>25</v>
      </c>
      <c r="P504" s="16" t="s">
        <v>113</v>
      </c>
      <c r="Q504" s="16">
        <v>0</v>
      </c>
      <c r="R504" s="16">
        <v>0</v>
      </c>
      <c r="S504" s="16">
        <v>2</v>
      </c>
      <c r="T504" s="16">
        <v>5</v>
      </c>
      <c r="U504" s="16">
        <v>3</v>
      </c>
      <c r="V504" s="16">
        <v>2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19</v>
      </c>
      <c r="AG504" s="16">
        <v>25.3</v>
      </c>
      <c r="AH504" s="16">
        <v>5</v>
      </c>
      <c r="AI504" s="16">
        <v>41.67</v>
      </c>
      <c r="AJ504" s="16">
        <v>18.600000000000001</v>
      </c>
      <c r="AK504" s="16">
        <v>4.5999999999999996</v>
      </c>
      <c r="AL504" s="16">
        <v>21.2</v>
      </c>
      <c r="AM504" s="16" t="s">
        <v>25</v>
      </c>
    </row>
    <row r="505" spans="1:39" s="16" customFormat="1" ht="11.4">
      <c r="A505" s="16" t="s">
        <v>114</v>
      </c>
      <c r="B505" s="16">
        <v>9</v>
      </c>
      <c r="C505" s="16">
        <v>0</v>
      </c>
      <c r="D505" s="16">
        <v>8</v>
      </c>
      <c r="E505" s="16">
        <v>0</v>
      </c>
      <c r="F505" s="16">
        <v>1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 t="s">
        <v>25</v>
      </c>
      <c r="P505" s="16" t="s">
        <v>114</v>
      </c>
      <c r="Q505" s="16">
        <v>0</v>
      </c>
      <c r="R505" s="16">
        <v>2</v>
      </c>
      <c r="S505" s="16">
        <v>2</v>
      </c>
      <c r="T505" s="16">
        <v>4</v>
      </c>
      <c r="U505" s="16">
        <v>1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14.8</v>
      </c>
      <c r="AG505" s="16" t="s">
        <v>151</v>
      </c>
      <c r="AH505" s="16">
        <v>1</v>
      </c>
      <c r="AI505" s="16">
        <v>11.11</v>
      </c>
      <c r="AJ505" s="16" t="s">
        <v>151</v>
      </c>
      <c r="AK505" s="16">
        <v>4.9000000000000004</v>
      </c>
      <c r="AL505" s="16">
        <v>23.6</v>
      </c>
      <c r="AM505" s="16" t="s">
        <v>25</v>
      </c>
    </row>
    <row r="506" spans="1:39" s="16" customFormat="1" ht="11.4">
      <c r="A506" s="16" t="s">
        <v>115</v>
      </c>
      <c r="B506" s="16">
        <v>12</v>
      </c>
      <c r="C506" s="16">
        <v>0</v>
      </c>
      <c r="D506" s="16">
        <v>11</v>
      </c>
      <c r="E506" s="16">
        <v>0</v>
      </c>
      <c r="F506" s="16">
        <v>1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 t="s">
        <v>25</v>
      </c>
      <c r="P506" s="16" t="s">
        <v>115</v>
      </c>
      <c r="Q506" s="16">
        <v>0</v>
      </c>
      <c r="R506" s="16">
        <v>1</v>
      </c>
      <c r="S506" s="16">
        <v>2</v>
      </c>
      <c r="T506" s="16">
        <v>8</v>
      </c>
      <c r="U506" s="16">
        <v>1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16.2</v>
      </c>
      <c r="AG506" s="16">
        <v>19.3</v>
      </c>
      <c r="AH506" s="16">
        <v>1</v>
      </c>
      <c r="AI506" s="16">
        <v>8.3330000000000002</v>
      </c>
      <c r="AJ506" s="16">
        <v>16.399999999999999</v>
      </c>
      <c r="AK506" s="16">
        <v>3.2</v>
      </c>
      <c r="AL506" s="16">
        <v>10</v>
      </c>
      <c r="AM506" s="16" t="s">
        <v>25</v>
      </c>
    </row>
    <row r="507" spans="1:39" s="16" customFormat="1" ht="11.4">
      <c r="A507" s="16" t="s">
        <v>116</v>
      </c>
      <c r="B507" s="16">
        <v>12</v>
      </c>
      <c r="C507" s="16">
        <v>0</v>
      </c>
      <c r="D507" s="16">
        <v>11</v>
      </c>
      <c r="E507" s="16">
        <v>0</v>
      </c>
      <c r="F507" s="16">
        <v>1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 t="s">
        <v>25</v>
      </c>
      <c r="P507" s="16" t="s">
        <v>116</v>
      </c>
      <c r="Q507" s="16">
        <v>0</v>
      </c>
      <c r="R507" s="16">
        <v>1</v>
      </c>
      <c r="S507" s="16">
        <v>7</v>
      </c>
      <c r="T507" s="16">
        <v>2</v>
      </c>
      <c r="U507" s="16">
        <v>2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15</v>
      </c>
      <c r="AG507" s="16">
        <v>20.6</v>
      </c>
      <c r="AH507" s="16">
        <v>2</v>
      </c>
      <c r="AI507" s="16">
        <v>16.670000000000002</v>
      </c>
      <c r="AJ507" s="16">
        <v>14.4</v>
      </c>
      <c r="AK507" s="16">
        <v>4.0999999999999996</v>
      </c>
      <c r="AL507" s="16">
        <v>16.5</v>
      </c>
      <c r="AM507" s="16" t="s">
        <v>25</v>
      </c>
    </row>
    <row r="508" spans="1:39" s="16" customFormat="1" ht="11.4">
      <c r="A508" s="16" t="s">
        <v>117</v>
      </c>
      <c r="B508" s="16">
        <v>11</v>
      </c>
      <c r="C508" s="16">
        <v>1</v>
      </c>
      <c r="D508" s="16">
        <v>8</v>
      </c>
      <c r="E508" s="16">
        <v>0</v>
      </c>
      <c r="F508" s="16">
        <v>2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 t="s">
        <v>25</v>
      </c>
      <c r="P508" s="16" t="s">
        <v>117</v>
      </c>
      <c r="Q508" s="16">
        <v>0</v>
      </c>
      <c r="R508" s="16">
        <v>2</v>
      </c>
      <c r="S508" s="16">
        <v>3</v>
      </c>
      <c r="T508" s="16">
        <v>5</v>
      </c>
      <c r="U508" s="16">
        <v>1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14.6</v>
      </c>
      <c r="AG508" s="16">
        <v>19.3</v>
      </c>
      <c r="AH508" s="16">
        <v>1</v>
      </c>
      <c r="AI508" s="16">
        <v>9.0909999999999993</v>
      </c>
      <c r="AJ508" s="16">
        <v>16</v>
      </c>
      <c r="AK508" s="16">
        <v>4.5999999999999996</v>
      </c>
      <c r="AL508" s="16">
        <v>21.2</v>
      </c>
      <c r="AM508" s="16" t="s">
        <v>25</v>
      </c>
    </row>
    <row r="509" spans="1:39" s="16" customFormat="1" ht="11.4">
      <c r="A509" s="16" t="s">
        <v>118</v>
      </c>
      <c r="B509" s="16">
        <v>9</v>
      </c>
      <c r="C509" s="16">
        <v>2</v>
      </c>
      <c r="D509" s="16">
        <v>7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 t="s">
        <v>25</v>
      </c>
      <c r="P509" s="16" t="s">
        <v>118</v>
      </c>
      <c r="Q509" s="16">
        <v>0</v>
      </c>
      <c r="R509" s="16">
        <v>2</v>
      </c>
      <c r="S509" s="16">
        <v>0</v>
      </c>
      <c r="T509" s="16">
        <v>6</v>
      </c>
      <c r="U509" s="16">
        <v>1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15.6</v>
      </c>
      <c r="AG509" s="16" t="s">
        <v>151</v>
      </c>
      <c r="AH509" s="16">
        <v>1</v>
      </c>
      <c r="AI509" s="16">
        <v>11.11</v>
      </c>
      <c r="AJ509" s="16" t="s">
        <v>151</v>
      </c>
      <c r="AK509" s="16">
        <v>4.8</v>
      </c>
      <c r="AL509" s="16">
        <v>23.3</v>
      </c>
      <c r="AM509" s="16" t="s">
        <v>25</v>
      </c>
    </row>
    <row r="510" spans="1:39" s="16" customFormat="1" ht="11.4">
      <c r="A510" s="16" t="s">
        <v>119</v>
      </c>
      <c r="B510" s="16">
        <v>13</v>
      </c>
      <c r="C510" s="16">
        <v>2</v>
      </c>
      <c r="D510" s="16">
        <v>11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 t="s">
        <v>25</v>
      </c>
      <c r="P510" s="16" t="s">
        <v>119</v>
      </c>
      <c r="Q510" s="16">
        <v>0</v>
      </c>
      <c r="R510" s="16">
        <v>1</v>
      </c>
      <c r="S510" s="16">
        <v>4</v>
      </c>
      <c r="T510" s="16">
        <v>5</v>
      </c>
      <c r="U510" s="16">
        <v>3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16.2</v>
      </c>
      <c r="AG510" s="16">
        <v>21.7</v>
      </c>
      <c r="AH510" s="16">
        <v>3</v>
      </c>
      <c r="AI510" s="16">
        <v>23.08</v>
      </c>
      <c r="AJ510" s="16">
        <v>16.399999999999999</v>
      </c>
      <c r="AK510" s="16">
        <v>4.3</v>
      </c>
      <c r="AL510" s="16">
        <v>18.8</v>
      </c>
      <c r="AM510" s="16" t="s">
        <v>25</v>
      </c>
    </row>
    <row r="511" spans="1:39" s="16" customFormat="1" ht="11.4">
      <c r="A511" s="16" t="s">
        <v>120</v>
      </c>
      <c r="B511" s="16">
        <v>10</v>
      </c>
      <c r="C511" s="16">
        <v>1</v>
      </c>
      <c r="D511" s="16">
        <v>5</v>
      </c>
      <c r="E511" s="16">
        <v>0</v>
      </c>
      <c r="F511" s="16">
        <v>4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 t="s">
        <v>25</v>
      </c>
      <c r="P511" s="16" t="s">
        <v>120</v>
      </c>
      <c r="Q511" s="16">
        <v>0</v>
      </c>
      <c r="R511" s="16">
        <v>0</v>
      </c>
      <c r="S511" s="16">
        <v>0</v>
      </c>
      <c r="T511" s="16">
        <v>4</v>
      </c>
      <c r="U511" s="16">
        <v>5</v>
      </c>
      <c r="V511" s="16">
        <v>1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20.7</v>
      </c>
      <c r="AG511" s="16" t="s">
        <v>151</v>
      </c>
      <c r="AH511" s="16">
        <v>6</v>
      </c>
      <c r="AI511" s="16">
        <v>60</v>
      </c>
      <c r="AJ511" s="16" t="s">
        <v>151</v>
      </c>
      <c r="AK511" s="16">
        <v>3.6</v>
      </c>
      <c r="AL511" s="16">
        <v>13</v>
      </c>
      <c r="AM511" s="16" t="s">
        <v>25</v>
      </c>
    </row>
    <row r="512" spans="1:39" s="16" customFormat="1" ht="11.4">
      <c r="A512" s="16" t="s">
        <v>121</v>
      </c>
      <c r="B512" s="16">
        <v>16</v>
      </c>
      <c r="C512" s="16">
        <v>1</v>
      </c>
      <c r="D512" s="16">
        <v>13</v>
      </c>
      <c r="E512" s="16">
        <v>0</v>
      </c>
      <c r="F512" s="16">
        <v>2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 t="s">
        <v>25</v>
      </c>
      <c r="P512" s="16" t="s">
        <v>121</v>
      </c>
      <c r="Q512" s="16">
        <v>0</v>
      </c>
      <c r="R512" s="16">
        <v>0</v>
      </c>
      <c r="S512" s="16">
        <v>5</v>
      </c>
      <c r="T512" s="16">
        <v>10</v>
      </c>
      <c r="U512" s="16">
        <v>1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16.3</v>
      </c>
      <c r="AG512" s="16">
        <v>19.7</v>
      </c>
      <c r="AH512" s="16">
        <v>1</v>
      </c>
      <c r="AI512" s="16">
        <v>6.25</v>
      </c>
      <c r="AJ512" s="16">
        <v>16.399999999999999</v>
      </c>
      <c r="AK512" s="16">
        <v>3.1</v>
      </c>
      <c r="AL512" s="16">
        <v>9.5</v>
      </c>
      <c r="AM512" s="16" t="s">
        <v>25</v>
      </c>
    </row>
    <row r="513" spans="1:39" s="16" customFormat="1" ht="11.4">
      <c r="A513" s="16" t="s">
        <v>122</v>
      </c>
      <c r="B513" s="16">
        <v>18</v>
      </c>
      <c r="C513" s="16">
        <v>1</v>
      </c>
      <c r="D513" s="16">
        <v>17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 t="s">
        <v>25</v>
      </c>
      <c r="P513" s="16" t="s">
        <v>122</v>
      </c>
      <c r="Q513" s="16">
        <v>0</v>
      </c>
      <c r="R513" s="16">
        <v>1</v>
      </c>
      <c r="S513" s="16">
        <v>9</v>
      </c>
      <c r="T513" s="16">
        <v>6</v>
      </c>
      <c r="U513" s="16">
        <v>1</v>
      </c>
      <c r="V513" s="16">
        <v>1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14.5</v>
      </c>
      <c r="AG513" s="16">
        <v>18.7</v>
      </c>
      <c r="AH513" s="16">
        <v>2</v>
      </c>
      <c r="AI513" s="16">
        <v>11.11</v>
      </c>
      <c r="AJ513" s="16">
        <v>13.4</v>
      </c>
      <c r="AK513" s="16">
        <v>4.4000000000000004</v>
      </c>
      <c r="AL513" s="16">
        <v>19.100000000000001</v>
      </c>
      <c r="AM513" s="16" t="s">
        <v>25</v>
      </c>
    </row>
    <row r="514" spans="1:39" s="16" customFormat="1" ht="11.4">
      <c r="A514" s="16" t="s">
        <v>123</v>
      </c>
      <c r="B514" s="16">
        <v>15</v>
      </c>
      <c r="C514" s="16">
        <v>1</v>
      </c>
      <c r="D514" s="16">
        <v>12</v>
      </c>
      <c r="E514" s="16">
        <v>0</v>
      </c>
      <c r="F514" s="16">
        <v>2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 t="s">
        <v>25</v>
      </c>
      <c r="P514" s="16" t="s">
        <v>123</v>
      </c>
      <c r="Q514" s="16">
        <v>0</v>
      </c>
      <c r="R514" s="16">
        <v>1</v>
      </c>
      <c r="S514" s="16">
        <v>6</v>
      </c>
      <c r="T514" s="16">
        <v>7</v>
      </c>
      <c r="U514" s="16">
        <v>0</v>
      </c>
      <c r="V514" s="16">
        <v>1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15.2</v>
      </c>
      <c r="AG514" s="16">
        <v>18.3</v>
      </c>
      <c r="AH514" s="16">
        <v>1</v>
      </c>
      <c r="AI514" s="16">
        <v>6.6669999999999998</v>
      </c>
      <c r="AJ514" s="16">
        <v>16.2</v>
      </c>
      <c r="AK514" s="16">
        <v>4.0999999999999996</v>
      </c>
      <c r="AL514" s="16">
        <v>16.7</v>
      </c>
      <c r="AM514" s="16" t="s">
        <v>25</v>
      </c>
    </row>
    <row r="515" spans="1:39" s="16" customFormat="1" ht="11.4">
      <c r="A515" s="16" t="s">
        <v>124</v>
      </c>
      <c r="B515" s="16">
        <v>12</v>
      </c>
      <c r="C515" s="16">
        <v>1</v>
      </c>
      <c r="D515" s="16">
        <v>9</v>
      </c>
      <c r="E515" s="16">
        <v>0</v>
      </c>
      <c r="F515" s="16">
        <v>2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 t="s">
        <v>25</v>
      </c>
      <c r="P515" s="16" t="s">
        <v>124</v>
      </c>
      <c r="Q515" s="16">
        <v>0</v>
      </c>
      <c r="R515" s="16">
        <v>0</v>
      </c>
      <c r="S515" s="16">
        <v>3</v>
      </c>
      <c r="T515" s="16">
        <v>4</v>
      </c>
      <c r="U515" s="16">
        <v>5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18.100000000000001</v>
      </c>
      <c r="AG515" s="16">
        <v>24.2</v>
      </c>
      <c r="AH515" s="16">
        <v>5</v>
      </c>
      <c r="AI515" s="16">
        <v>41.67</v>
      </c>
      <c r="AJ515" s="16">
        <v>18.5</v>
      </c>
      <c r="AK515" s="16">
        <v>4.8</v>
      </c>
      <c r="AL515" s="16">
        <v>22.7</v>
      </c>
      <c r="AM515" s="16" t="s">
        <v>25</v>
      </c>
    </row>
    <row r="516" spans="1:39" s="16" customFormat="1" ht="11.4">
      <c r="A516" s="16" t="s">
        <v>125</v>
      </c>
      <c r="B516" s="16">
        <v>13</v>
      </c>
      <c r="C516" s="16">
        <v>4</v>
      </c>
      <c r="D516" s="16">
        <v>9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 t="s">
        <v>25</v>
      </c>
      <c r="P516" s="16" t="s">
        <v>125</v>
      </c>
      <c r="Q516" s="16">
        <v>0</v>
      </c>
      <c r="R516" s="16">
        <v>0</v>
      </c>
      <c r="S516" s="16">
        <v>2</v>
      </c>
      <c r="T516" s="16">
        <v>5</v>
      </c>
      <c r="U516" s="16">
        <v>5</v>
      </c>
      <c r="V516" s="16">
        <v>1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19.8</v>
      </c>
      <c r="AG516" s="16">
        <v>24.9</v>
      </c>
      <c r="AH516" s="16">
        <v>6</v>
      </c>
      <c r="AI516" s="16">
        <v>46.15</v>
      </c>
      <c r="AJ516" s="16">
        <v>19.7</v>
      </c>
      <c r="AK516" s="16">
        <v>4.3</v>
      </c>
      <c r="AL516" s="16">
        <v>18.100000000000001</v>
      </c>
      <c r="AM516" s="16" t="s">
        <v>25</v>
      </c>
    </row>
    <row r="517" spans="1:39" s="16" customFormat="1" ht="11.4">
      <c r="A517" s="16" t="s">
        <v>126</v>
      </c>
      <c r="B517" s="16">
        <v>10</v>
      </c>
      <c r="C517" s="16">
        <v>1</v>
      </c>
      <c r="D517" s="16">
        <v>9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 t="s">
        <v>25</v>
      </c>
      <c r="P517" s="16" t="s">
        <v>126</v>
      </c>
      <c r="Q517" s="16">
        <v>0</v>
      </c>
      <c r="R517" s="16">
        <v>1</v>
      </c>
      <c r="S517" s="16">
        <v>2</v>
      </c>
      <c r="T517" s="16">
        <v>5</v>
      </c>
      <c r="U517" s="16">
        <v>2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16.2</v>
      </c>
      <c r="AG517" s="16" t="s">
        <v>151</v>
      </c>
      <c r="AH517" s="16">
        <v>2</v>
      </c>
      <c r="AI517" s="16">
        <v>20</v>
      </c>
      <c r="AJ517" s="16" t="s">
        <v>151</v>
      </c>
      <c r="AK517" s="16">
        <v>3.9</v>
      </c>
      <c r="AL517" s="16">
        <v>15.3</v>
      </c>
      <c r="AM517" s="16" t="s">
        <v>25</v>
      </c>
    </row>
    <row r="518" spans="1:39" s="16" customFormat="1" ht="11.4">
      <c r="A518" s="16" t="s">
        <v>127</v>
      </c>
      <c r="B518" s="16">
        <v>3</v>
      </c>
      <c r="C518" s="16">
        <v>0</v>
      </c>
      <c r="D518" s="16">
        <v>2</v>
      </c>
      <c r="E518" s="16">
        <v>0</v>
      </c>
      <c r="F518" s="16">
        <v>1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 t="s">
        <v>25</v>
      </c>
      <c r="P518" s="16" t="s">
        <v>127</v>
      </c>
      <c r="Q518" s="16">
        <v>0</v>
      </c>
      <c r="R518" s="16">
        <v>1</v>
      </c>
      <c r="S518" s="16">
        <v>0</v>
      </c>
      <c r="T518" s="16">
        <v>2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14.6</v>
      </c>
      <c r="AG518" s="16" t="s">
        <v>151</v>
      </c>
      <c r="AH518" s="16">
        <v>0</v>
      </c>
      <c r="AI518" s="16">
        <v>0</v>
      </c>
      <c r="AJ518" s="16" t="s">
        <v>151</v>
      </c>
      <c r="AK518" s="16">
        <v>4.5</v>
      </c>
      <c r="AL518" s="16">
        <v>20.3</v>
      </c>
      <c r="AM518" s="16" t="s">
        <v>25</v>
      </c>
    </row>
    <row r="519" spans="1:39" s="16" customFormat="1" ht="11.4">
      <c r="A519" s="16" t="s">
        <v>128</v>
      </c>
      <c r="B519" s="16">
        <v>8</v>
      </c>
      <c r="C519" s="16">
        <v>0</v>
      </c>
      <c r="D519" s="16">
        <v>8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 t="s">
        <v>25</v>
      </c>
      <c r="P519" s="16" t="s">
        <v>128</v>
      </c>
      <c r="Q519" s="16">
        <v>0</v>
      </c>
      <c r="R519" s="16">
        <v>0</v>
      </c>
      <c r="S519" s="16">
        <v>1</v>
      </c>
      <c r="T519" s="16">
        <v>3</v>
      </c>
      <c r="U519" s="16">
        <v>4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19.399999999999999</v>
      </c>
      <c r="AG519" s="16" t="s">
        <v>151</v>
      </c>
      <c r="AH519" s="16">
        <v>4</v>
      </c>
      <c r="AI519" s="16">
        <v>50</v>
      </c>
      <c r="AJ519" s="16" t="s">
        <v>151</v>
      </c>
      <c r="AK519" s="16">
        <v>3.2</v>
      </c>
      <c r="AL519" s="16">
        <v>10.5</v>
      </c>
      <c r="AM519" s="16" t="s">
        <v>25</v>
      </c>
    </row>
    <row r="520" spans="1:39" s="16" customFormat="1" ht="11.4">
      <c r="A520" s="16" t="s">
        <v>129</v>
      </c>
      <c r="B520" s="16">
        <v>11</v>
      </c>
      <c r="C520" s="16">
        <v>3</v>
      </c>
      <c r="D520" s="16">
        <v>8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 t="s">
        <v>25</v>
      </c>
      <c r="P520" s="16" t="s">
        <v>129</v>
      </c>
      <c r="Q520" s="16">
        <v>0</v>
      </c>
      <c r="R520" s="16">
        <v>0</v>
      </c>
      <c r="S520" s="16">
        <v>1</v>
      </c>
      <c r="T520" s="16">
        <v>3</v>
      </c>
      <c r="U520" s="16">
        <v>3</v>
      </c>
      <c r="V520" s="16">
        <v>4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21.9</v>
      </c>
      <c r="AG520" s="16">
        <v>28.6</v>
      </c>
      <c r="AH520" s="16">
        <v>7</v>
      </c>
      <c r="AI520" s="16">
        <v>63.64</v>
      </c>
      <c r="AJ520" s="16">
        <v>21.3</v>
      </c>
      <c r="AK520" s="16">
        <v>5.2</v>
      </c>
      <c r="AL520" s="16">
        <v>27.3</v>
      </c>
      <c r="AM520" s="16" t="s">
        <v>25</v>
      </c>
    </row>
    <row r="521" spans="1:39" s="16" customFormat="1" ht="11.4">
      <c r="A521" s="16" t="s">
        <v>130</v>
      </c>
      <c r="B521" s="16">
        <v>3</v>
      </c>
      <c r="C521" s="16">
        <v>1</v>
      </c>
      <c r="D521" s="16">
        <v>2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 t="s">
        <v>25</v>
      </c>
      <c r="P521" s="16" t="s">
        <v>130</v>
      </c>
      <c r="Q521" s="16">
        <v>0</v>
      </c>
      <c r="R521" s="16">
        <v>0</v>
      </c>
      <c r="S521" s="16">
        <v>0</v>
      </c>
      <c r="T521" s="16">
        <v>0</v>
      </c>
      <c r="U521" s="16">
        <v>1</v>
      </c>
      <c r="V521" s="16">
        <v>2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27</v>
      </c>
      <c r="AG521" s="16" t="s">
        <v>151</v>
      </c>
      <c r="AH521" s="16">
        <v>3</v>
      </c>
      <c r="AI521" s="16">
        <v>100</v>
      </c>
      <c r="AJ521" s="16" t="s">
        <v>151</v>
      </c>
      <c r="AK521" s="16">
        <v>3.3</v>
      </c>
      <c r="AL521" s="16">
        <v>10.7</v>
      </c>
      <c r="AM521" s="16" t="s">
        <v>25</v>
      </c>
    </row>
    <row r="522" spans="1:39" s="16" customFormat="1" ht="11.4">
      <c r="A522" s="16" t="s">
        <v>131</v>
      </c>
      <c r="B522" s="16">
        <v>8</v>
      </c>
      <c r="C522" s="16">
        <v>1</v>
      </c>
      <c r="D522" s="16">
        <v>6</v>
      </c>
      <c r="E522" s="16">
        <v>0</v>
      </c>
      <c r="F522" s="16">
        <v>1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 t="s">
        <v>25</v>
      </c>
      <c r="P522" s="16" t="s">
        <v>131</v>
      </c>
      <c r="Q522" s="16">
        <v>0</v>
      </c>
      <c r="R522" s="16">
        <v>0</v>
      </c>
      <c r="S522" s="16">
        <v>0</v>
      </c>
      <c r="T522" s="16">
        <v>1</v>
      </c>
      <c r="U522" s="16">
        <v>6</v>
      </c>
      <c r="V522" s="16">
        <v>1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22.4</v>
      </c>
      <c r="AG522" s="16" t="s">
        <v>151</v>
      </c>
      <c r="AH522" s="16">
        <v>7</v>
      </c>
      <c r="AI522" s="16">
        <v>87.5</v>
      </c>
      <c r="AJ522" s="16" t="s">
        <v>151</v>
      </c>
      <c r="AK522" s="16">
        <v>2.5</v>
      </c>
      <c r="AL522" s="16">
        <v>6</v>
      </c>
      <c r="AM522" s="16" t="s">
        <v>25</v>
      </c>
    </row>
    <row r="523" spans="1:39" s="16" customFormat="1" ht="11.4">
      <c r="A523" s="16" t="s">
        <v>132</v>
      </c>
      <c r="B523" s="16">
        <v>13</v>
      </c>
      <c r="C523" s="16">
        <v>4</v>
      </c>
      <c r="D523" s="16">
        <v>8</v>
      </c>
      <c r="E523" s="16">
        <v>0</v>
      </c>
      <c r="F523" s="16">
        <v>1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 t="s">
        <v>25</v>
      </c>
      <c r="P523" s="16" t="s">
        <v>132</v>
      </c>
      <c r="Q523" s="16">
        <v>0</v>
      </c>
      <c r="R523" s="16">
        <v>0</v>
      </c>
      <c r="S523" s="16">
        <v>1</v>
      </c>
      <c r="T523" s="16">
        <v>5</v>
      </c>
      <c r="U523" s="16">
        <v>6</v>
      </c>
      <c r="V523" s="16">
        <v>1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19.5</v>
      </c>
      <c r="AG523" s="16">
        <v>24.1</v>
      </c>
      <c r="AH523" s="16">
        <v>7</v>
      </c>
      <c r="AI523" s="16">
        <v>53.85</v>
      </c>
      <c r="AJ523" s="16">
        <v>21</v>
      </c>
      <c r="AK523" s="16">
        <v>3.7</v>
      </c>
      <c r="AL523" s="16">
        <v>13.9</v>
      </c>
      <c r="AM523" s="16" t="s">
        <v>25</v>
      </c>
    </row>
    <row r="524" spans="1:39" s="16" customFormat="1" ht="11.4">
      <c r="A524" s="16" t="s">
        <v>133</v>
      </c>
      <c r="B524" s="16">
        <v>8</v>
      </c>
      <c r="C524" s="16">
        <v>1</v>
      </c>
      <c r="D524" s="16">
        <v>7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 t="s">
        <v>25</v>
      </c>
      <c r="P524" s="16" t="s">
        <v>133</v>
      </c>
      <c r="Q524" s="16">
        <v>0</v>
      </c>
      <c r="R524" s="16">
        <v>0</v>
      </c>
      <c r="S524" s="16">
        <v>1</v>
      </c>
      <c r="T524" s="16">
        <v>4</v>
      </c>
      <c r="U524" s="16">
        <v>3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18.5</v>
      </c>
      <c r="AG524" s="16" t="s">
        <v>151</v>
      </c>
      <c r="AH524" s="16">
        <v>3</v>
      </c>
      <c r="AI524" s="16">
        <v>37.5</v>
      </c>
      <c r="AJ524" s="16" t="s">
        <v>151</v>
      </c>
      <c r="AK524" s="16">
        <v>4.4000000000000004</v>
      </c>
      <c r="AL524" s="16">
        <v>19.7</v>
      </c>
      <c r="AM524" s="16" t="s">
        <v>25</v>
      </c>
    </row>
    <row r="525" spans="1:39" s="16" customFormat="1" ht="11.4">
      <c r="A525" s="16" t="s">
        <v>134</v>
      </c>
      <c r="B525" s="16">
        <v>11</v>
      </c>
      <c r="C525" s="16">
        <v>1</v>
      </c>
      <c r="D525" s="16">
        <v>9</v>
      </c>
      <c r="E525" s="16">
        <v>1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 t="s">
        <v>25</v>
      </c>
      <c r="P525" s="16" t="s">
        <v>134</v>
      </c>
      <c r="Q525" s="16">
        <v>0</v>
      </c>
      <c r="R525" s="16">
        <v>0</v>
      </c>
      <c r="S525" s="16">
        <v>3</v>
      </c>
      <c r="T525" s="16">
        <v>7</v>
      </c>
      <c r="U525" s="16">
        <v>1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16.5</v>
      </c>
      <c r="AG525" s="16">
        <v>20.2</v>
      </c>
      <c r="AH525" s="16">
        <v>1</v>
      </c>
      <c r="AI525" s="16">
        <v>9.0909999999999993</v>
      </c>
      <c r="AJ525" s="16">
        <v>16.600000000000001</v>
      </c>
      <c r="AK525" s="16">
        <v>2.7</v>
      </c>
      <c r="AL525" s="16">
        <v>7.3</v>
      </c>
      <c r="AM525" s="16" t="s">
        <v>25</v>
      </c>
    </row>
    <row r="526" spans="1:39" s="16" customFormat="1" ht="11.4">
      <c r="A526" s="16" t="s">
        <v>135</v>
      </c>
      <c r="B526" s="16">
        <v>3</v>
      </c>
      <c r="C526" s="16">
        <v>0</v>
      </c>
      <c r="D526" s="16">
        <v>3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 t="s">
        <v>25</v>
      </c>
      <c r="P526" s="16" t="s">
        <v>135</v>
      </c>
      <c r="Q526" s="16">
        <v>0</v>
      </c>
      <c r="R526" s="16">
        <v>0</v>
      </c>
      <c r="S526" s="16">
        <v>1</v>
      </c>
      <c r="T526" s="16">
        <v>0</v>
      </c>
      <c r="U526" s="16">
        <v>2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20.100000000000001</v>
      </c>
      <c r="AG526" s="16" t="s">
        <v>151</v>
      </c>
      <c r="AH526" s="16">
        <v>2</v>
      </c>
      <c r="AI526" s="16">
        <v>66.67</v>
      </c>
      <c r="AJ526" s="16" t="s">
        <v>151</v>
      </c>
      <c r="AK526" s="16">
        <v>5.0999999999999996</v>
      </c>
      <c r="AL526" s="16">
        <v>26.3</v>
      </c>
      <c r="AM526" s="16" t="s">
        <v>25</v>
      </c>
    </row>
    <row r="527" spans="1:39" s="16" customFormat="1" ht="11.4">
      <c r="A527" s="16" t="s">
        <v>136</v>
      </c>
      <c r="B527" s="16">
        <v>10</v>
      </c>
      <c r="C527" s="16">
        <v>2</v>
      </c>
      <c r="D527" s="16">
        <v>8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 t="s">
        <v>25</v>
      </c>
      <c r="P527" s="16" t="s">
        <v>136</v>
      </c>
      <c r="Q527" s="16">
        <v>0</v>
      </c>
      <c r="R527" s="16">
        <v>0</v>
      </c>
      <c r="S527" s="16">
        <v>2</v>
      </c>
      <c r="T527" s="16">
        <v>4</v>
      </c>
      <c r="U527" s="16">
        <v>3</v>
      </c>
      <c r="V527" s="16">
        <v>1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18.8</v>
      </c>
      <c r="AG527" s="16" t="s">
        <v>151</v>
      </c>
      <c r="AH527" s="16">
        <v>4</v>
      </c>
      <c r="AI527" s="16">
        <v>40</v>
      </c>
      <c r="AJ527" s="16" t="s">
        <v>151</v>
      </c>
      <c r="AK527" s="16">
        <v>4.5</v>
      </c>
      <c r="AL527" s="16">
        <v>20.2</v>
      </c>
      <c r="AM527" s="16" t="s">
        <v>25</v>
      </c>
    </row>
    <row r="528" spans="1:39" s="16" customFormat="1" ht="11.4">
      <c r="A528" s="16" t="s">
        <v>137</v>
      </c>
      <c r="B528" s="16">
        <v>4</v>
      </c>
      <c r="C528" s="16">
        <v>1</v>
      </c>
      <c r="D528" s="16">
        <v>3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 t="s">
        <v>25</v>
      </c>
      <c r="P528" s="16" t="s">
        <v>137</v>
      </c>
      <c r="Q528" s="16">
        <v>0</v>
      </c>
      <c r="R528" s="16">
        <v>0</v>
      </c>
      <c r="S528" s="16">
        <v>1</v>
      </c>
      <c r="T528" s="16">
        <v>0</v>
      </c>
      <c r="U528" s="16">
        <v>3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19.8</v>
      </c>
      <c r="AG528" s="16" t="s">
        <v>151</v>
      </c>
      <c r="AH528" s="16">
        <v>3</v>
      </c>
      <c r="AI528" s="16">
        <v>75</v>
      </c>
      <c r="AJ528" s="16" t="s">
        <v>151</v>
      </c>
      <c r="AK528" s="16">
        <v>5.0999999999999996</v>
      </c>
      <c r="AL528" s="16">
        <v>26.2</v>
      </c>
      <c r="AM528" s="16" t="s">
        <v>25</v>
      </c>
    </row>
    <row r="529" spans="1:39" s="16" customFormat="1" ht="11.4">
      <c r="A529" s="16" t="s">
        <v>138</v>
      </c>
      <c r="B529" s="16">
        <v>6</v>
      </c>
      <c r="C529" s="16">
        <v>0</v>
      </c>
      <c r="D529" s="16">
        <v>6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 t="s">
        <v>25</v>
      </c>
      <c r="P529" s="16" t="s">
        <v>138</v>
      </c>
      <c r="Q529" s="16">
        <v>0</v>
      </c>
      <c r="R529" s="16">
        <v>0</v>
      </c>
      <c r="S529" s="16">
        <v>2</v>
      </c>
      <c r="T529" s="16">
        <v>4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15</v>
      </c>
      <c r="AG529" s="16" t="s">
        <v>151</v>
      </c>
      <c r="AH529" s="16">
        <v>0</v>
      </c>
      <c r="AI529" s="16">
        <v>0</v>
      </c>
      <c r="AJ529" s="16" t="s">
        <v>151</v>
      </c>
      <c r="AK529" s="16">
        <v>2.5</v>
      </c>
      <c r="AL529" s="16">
        <v>6.1</v>
      </c>
      <c r="AM529" s="16" t="s">
        <v>25</v>
      </c>
    </row>
    <row r="530" spans="1:39" s="16" customFormat="1" ht="11.4">
      <c r="A530" s="16" t="s">
        <v>139</v>
      </c>
      <c r="B530" s="16">
        <v>7</v>
      </c>
      <c r="C530" s="16">
        <v>5</v>
      </c>
      <c r="D530" s="16">
        <v>2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 t="s">
        <v>25</v>
      </c>
      <c r="P530" s="16" t="s">
        <v>139</v>
      </c>
      <c r="Q530" s="16">
        <v>0</v>
      </c>
      <c r="R530" s="16">
        <v>0</v>
      </c>
      <c r="S530" s="16">
        <v>0</v>
      </c>
      <c r="T530" s="16">
        <v>2</v>
      </c>
      <c r="U530" s="16">
        <v>5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21.2</v>
      </c>
      <c r="AG530" s="16" t="s">
        <v>151</v>
      </c>
      <c r="AH530" s="16">
        <v>5</v>
      </c>
      <c r="AI530" s="16">
        <v>71.430000000000007</v>
      </c>
      <c r="AJ530" s="16" t="s">
        <v>151</v>
      </c>
      <c r="AK530" s="16">
        <v>2.6</v>
      </c>
      <c r="AL530" s="16">
        <v>6.8</v>
      </c>
      <c r="AM530" s="16" t="s">
        <v>25</v>
      </c>
    </row>
    <row r="531" spans="1:39" s="16" customFormat="1" ht="11.4">
      <c r="A531" s="16" t="s">
        <v>140</v>
      </c>
      <c r="B531" s="16">
        <v>4</v>
      </c>
      <c r="C531" s="16">
        <v>0</v>
      </c>
      <c r="D531" s="16">
        <v>4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 t="s">
        <v>25</v>
      </c>
      <c r="P531" s="16" t="s">
        <v>140</v>
      </c>
      <c r="Q531" s="16">
        <v>0</v>
      </c>
      <c r="R531" s="16">
        <v>0</v>
      </c>
      <c r="S531" s="16">
        <v>0</v>
      </c>
      <c r="T531" s="16">
        <v>1</v>
      </c>
      <c r="U531" s="16">
        <v>3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21.5</v>
      </c>
      <c r="AG531" s="16" t="s">
        <v>151</v>
      </c>
      <c r="AH531" s="16">
        <v>3</v>
      </c>
      <c r="AI531" s="16">
        <v>75</v>
      </c>
      <c r="AJ531" s="16" t="s">
        <v>151</v>
      </c>
      <c r="AK531" s="16">
        <v>1.8</v>
      </c>
      <c r="AL531" s="16">
        <v>3.2</v>
      </c>
      <c r="AM531" s="16" t="s">
        <v>25</v>
      </c>
    </row>
    <row r="532" spans="1:39" s="16" customFormat="1" ht="11.4">
      <c r="A532" s="16" t="s">
        <v>141</v>
      </c>
      <c r="B532" s="16">
        <v>5</v>
      </c>
      <c r="C532" s="16">
        <v>2</v>
      </c>
      <c r="D532" s="16">
        <v>3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 t="s">
        <v>25</v>
      </c>
      <c r="P532" s="16" t="s">
        <v>141</v>
      </c>
      <c r="Q532" s="16">
        <v>0</v>
      </c>
      <c r="R532" s="16">
        <v>0</v>
      </c>
      <c r="S532" s="16">
        <v>0</v>
      </c>
      <c r="T532" s="16">
        <v>1</v>
      </c>
      <c r="U532" s="16">
        <v>3</v>
      </c>
      <c r="V532" s="16">
        <v>1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22.6</v>
      </c>
      <c r="AG532" s="16" t="s">
        <v>151</v>
      </c>
      <c r="AH532" s="16">
        <v>4</v>
      </c>
      <c r="AI532" s="16">
        <v>80</v>
      </c>
      <c r="AJ532" s="16" t="s">
        <v>151</v>
      </c>
      <c r="AK532" s="16">
        <v>4.0999999999999996</v>
      </c>
      <c r="AL532" s="16">
        <v>16.7</v>
      </c>
      <c r="AM532" s="16" t="s">
        <v>25</v>
      </c>
    </row>
    <row r="533" spans="1:39" s="16" customFormat="1" ht="11.4">
      <c r="A533" s="16" t="s">
        <v>142</v>
      </c>
      <c r="B533" s="16">
        <v>2</v>
      </c>
      <c r="C533" s="16">
        <v>0</v>
      </c>
      <c r="D533" s="16">
        <v>2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 t="s">
        <v>25</v>
      </c>
      <c r="P533" s="16" t="s">
        <v>142</v>
      </c>
      <c r="Q533" s="16">
        <v>0</v>
      </c>
      <c r="R533" s="16">
        <v>0</v>
      </c>
      <c r="S533" s="16">
        <v>0</v>
      </c>
      <c r="T533" s="16">
        <v>2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18.3</v>
      </c>
      <c r="AG533" s="16" t="s">
        <v>151</v>
      </c>
      <c r="AH533" s="16">
        <v>0</v>
      </c>
      <c r="AI533" s="16">
        <v>0</v>
      </c>
      <c r="AJ533" s="16" t="s">
        <v>151</v>
      </c>
      <c r="AK533" s="16">
        <v>0.4</v>
      </c>
      <c r="AL533" s="16">
        <v>0.2</v>
      </c>
      <c r="AM533" s="16" t="s">
        <v>25</v>
      </c>
    </row>
    <row r="534" spans="1:39" s="16" customFormat="1" ht="11.4">
      <c r="A534" s="16" t="s">
        <v>143</v>
      </c>
      <c r="B534" s="16">
        <v>3</v>
      </c>
      <c r="C534" s="16">
        <v>2</v>
      </c>
      <c r="D534" s="16">
        <v>1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 t="s">
        <v>25</v>
      </c>
      <c r="P534" s="16" t="s">
        <v>143</v>
      </c>
      <c r="Q534" s="16">
        <v>0</v>
      </c>
      <c r="R534" s="16">
        <v>0</v>
      </c>
      <c r="S534" s="16">
        <v>0</v>
      </c>
      <c r="T534" s="16">
        <v>0</v>
      </c>
      <c r="U534" s="16">
        <v>2</v>
      </c>
      <c r="V534" s="16">
        <v>1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24</v>
      </c>
      <c r="AG534" s="16" t="s">
        <v>151</v>
      </c>
      <c r="AH534" s="16">
        <v>3</v>
      </c>
      <c r="AI534" s="16">
        <v>100</v>
      </c>
      <c r="AJ534" s="16" t="s">
        <v>151</v>
      </c>
      <c r="AK534" s="16">
        <v>1.7</v>
      </c>
      <c r="AL534" s="16">
        <v>2.9</v>
      </c>
      <c r="AM534" s="16" t="s">
        <v>25</v>
      </c>
    </row>
    <row r="535" spans="1:39" s="16" customFormat="1" ht="11.4">
      <c r="A535" s="16" t="s">
        <v>144</v>
      </c>
      <c r="B535" s="16">
        <v>4</v>
      </c>
      <c r="C535" s="16">
        <v>0</v>
      </c>
      <c r="D535" s="16">
        <v>4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 t="s">
        <v>25</v>
      </c>
      <c r="P535" s="16" t="s">
        <v>144</v>
      </c>
      <c r="Q535" s="16">
        <v>0</v>
      </c>
      <c r="R535" s="16">
        <v>1</v>
      </c>
      <c r="S535" s="16">
        <v>1</v>
      </c>
      <c r="T535" s="16">
        <v>1</v>
      </c>
      <c r="U535" s="16">
        <v>1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14.5</v>
      </c>
      <c r="AG535" s="16" t="s">
        <v>151</v>
      </c>
      <c r="AH535" s="16">
        <v>1</v>
      </c>
      <c r="AI535" s="16">
        <v>25</v>
      </c>
      <c r="AJ535" s="16" t="s">
        <v>151</v>
      </c>
      <c r="AK535" s="16">
        <v>5.8</v>
      </c>
      <c r="AL535" s="16">
        <v>33.700000000000003</v>
      </c>
      <c r="AM535" s="16" t="s">
        <v>25</v>
      </c>
    </row>
    <row r="536" spans="1:39" s="16" customFormat="1" ht="11.4">
      <c r="A536" s="16" t="s">
        <v>145</v>
      </c>
      <c r="B536" s="16">
        <v>6</v>
      </c>
      <c r="C536" s="16">
        <v>0</v>
      </c>
      <c r="D536" s="16">
        <v>5</v>
      </c>
      <c r="E536" s="16">
        <v>0</v>
      </c>
      <c r="F536" s="16">
        <v>1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 t="s">
        <v>25</v>
      </c>
      <c r="P536" s="16" t="s">
        <v>145</v>
      </c>
      <c r="Q536" s="16">
        <v>0</v>
      </c>
      <c r="R536" s="16">
        <v>0</v>
      </c>
      <c r="S536" s="16">
        <v>3</v>
      </c>
      <c r="T536" s="16">
        <v>1</v>
      </c>
      <c r="U536" s="16">
        <v>1</v>
      </c>
      <c r="V536" s="16">
        <v>0</v>
      </c>
      <c r="W536" s="16">
        <v>1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18.2</v>
      </c>
      <c r="AG536" s="16" t="s">
        <v>151</v>
      </c>
      <c r="AH536" s="16">
        <v>2</v>
      </c>
      <c r="AI536" s="16">
        <v>33.33</v>
      </c>
      <c r="AJ536" s="16" t="s">
        <v>151</v>
      </c>
      <c r="AK536" s="16">
        <v>8</v>
      </c>
      <c r="AL536" s="16">
        <v>64.7</v>
      </c>
      <c r="AM536" s="16" t="s">
        <v>25</v>
      </c>
    </row>
    <row r="537" spans="1:39" s="16" customFormat="1" ht="11.4">
      <c r="A537" s="16" t="s">
        <v>146</v>
      </c>
      <c r="B537" s="16">
        <v>2</v>
      </c>
      <c r="C537" s="16">
        <v>0</v>
      </c>
      <c r="D537" s="16">
        <v>2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 t="s">
        <v>25</v>
      </c>
      <c r="P537" s="16" t="s">
        <v>146</v>
      </c>
      <c r="Q537" s="16">
        <v>0</v>
      </c>
      <c r="R537" s="16">
        <v>0</v>
      </c>
      <c r="S537" s="16">
        <v>0</v>
      </c>
      <c r="T537" s="16">
        <v>2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17.5</v>
      </c>
      <c r="AG537" s="16" t="s">
        <v>151</v>
      </c>
      <c r="AH537" s="16">
        <v>0</v>
      </c>
      <c r="AI537" s="16">
        <v>0</v>
      </c>
      <c r="AJ537" s="16" t="s">
        <v>151</v>
      </c>
      <c r="AK537" s="16">
        <v>1.3</v>
      </c>
      <c r="AL537" s="16">
        <v>1.8</v>
      </c>
      <c r="AM537" s="16" t="s">
        <v>25</v>
      </c>
    </row>
    <row r="538" spans="1:39" s="17" customFormat="1" ht="12">
      <c r="A538" s="17" t="s">
        <v>147</v>
      </c>
      <c r="B538" s="17">
        <v>539</v>
      </c>
      <c r="C538" s="17">
        <v>44</v>
      </c>
      <c r="D538" s="17">
        <v>429</v>
      </c>
      <c r="E538" s="17">
        <v>1</v>
      </c>
      <c r="F538" s="17">
        <v>63</v>
      </c>
      <c r="G538" s="17">
        <v>1</v>
      </c>
      <c r="H538" s="17">
        <v>0</v>
      </c>
      <c r="I538" s="17">
        <v>0</v>
      </c>
      <c r="J538" s="17">
        <v>1</v>
      </c>
      <c r="K538" s="17">
        <v>0</v>
      </c>
      <c r="L538" s="17">
        <v>0</v>
      </c>
      <c r="M538" s="17">
        <v>0</v>
      </c>
      <c r="N538" s="17">
        <v>0</v>
      </c>
      <c r="O538" s="17" t="s">
        <v>25</v>
      </c>
      <c r="P538" s="17" t="s">
        <v>147</v>
      </c>
      <c r="Q538" s="17">
        <v>0</v>
      </c>
      <c r="R538" s="17">
        <v>24</v>
      </c>
      <c r="S538" s="17">
        <v>112</v>
      </c>
      <c r="T538" s="17">
        <v>216</v>
      </c>
      <c r="U538" s="17">
        <v>156</v>
      </c>
      <c r="V538" s="17">
        <v>26</v>
      </c>
      <c r="W538" s="17">
        <v>4</v>
      </c>
      <c r="X538" s="17">
        <v>1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18</v>
      </c>
      <c r="AG538" s="17">
        <v>22.4</v>
      </c>
      <c r="AH538" s="17">
        <v>187</v>
      </c>
      <c r="AI538" s="17">
        <v>34.69</v>
      </c>
      <c r="AJ538" s="17">
        <v>18.100000000000001</v>
      </c>
      <c r="AK538" s="17">
        <v>4.8</v>
      </c>
      <c r="AL538" s="17">
        <v>22.9</v>
      </c>
      <c r="AM538" s="17" t="s">
        <v>25</v>
      </c>
    </row>
    <row r="539" spans="1:39" s="17" customFormat="1" ht="12">
      <c r="A539" s="17" t="s">
        <v>148</v>
      </c>
      <c r="B539" s="17">
        <v>637</v>
      </c>
      <c r="C539" s="17">
        <v>59</v>
      </c>
      <c r="D539" s="17">
        <v>507</v>
      </c>
      <c r="E539" s="17">
        <v>2</v>
      </c>
      <c r="F539" s="17">
        <v>67</v>
      </c>
      <c r="G539" s="17">
        <v>1</v>
      </c>
      <c r="H539" s="17">
        <v>0</v>
      </c>
      <c r="I539" s="17">
        <v>0</v>
      </c>
      <c r="J539" s="17">
        <v>1</v>
      </c>
      <c r="K539" s="17">
        <v>0</v>
      </c>
      <c r="L539" s="17">
        <v>0</v>
      </c>
      <c r="M539" s="17">
        <v>0</v>
      </c>
      <c r="N539" s="17">
        <v>0</v>
      </c>
      <c r="O539" s="17" t="s">
        <v>25</v>
      </c>
      <c r="P539" s="17" t="s">
        <v>148</v>
      </c>
      <c r="Q539" s="17">
        <v>0</v>
      </c>
      <c r="R539" s="17">
        <v>27</v>
      </c>
      <c r="S539" s="17">
        <v>126</v>
      </c>
      <c r="T539" s="17">
        <v>252</v>
      </c>
      <c r="U539" s="17">
        <v>191</v>
      </c>
      <c r="V539" s="17">
        <v>36</v>
      </c>
      <c r="W539" s="17">
        <v>4</v>
      </c>
      <c r="X539" s="17">
        <v>1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18.2</v>
      </c>
      <c r="AG539" s="17">
        <v>22.6</v>
      </c>
      <c r="AH539" s="17">
        <v>232</v>
      </c>
      <c r="AI539" s="17">
        <v>36.42</v>
      </c>
      <c r="AJ539" s="17">
        <v>18.2</v>
      </c>
      <c r="AK539" s="17">
        <v>4.8</v>
      </c>
      <c r="AL539" s="17">
        <v>23</v>
      </c>
      <c r="AM539" s="17" t="s">
        <v>25</v>
      </c>
    </row>
    <row r="540" spans="1:39" s="17" customFormat="1" ht="12">
      <c r="A540" s="17" t="s">
        <v>149</v>
      </c>
      <c r="B540" s="17">
        <v>670</v>
      </c>
      <c r="C540" s="17">
        <v>68</v>
      </c>
      <c r="D540" s="17">
        <v>530</v>
      </c>
      <c r="E540" s="17">
        <v>2</v>
      </c>
      <c r="F540" s="17">
        <v>68</v>
      </c>
      <c r="G540" s="17">
        <v>1</v>
      </c>
      <c r="H540" s="17">
        <v>0</v>
      </c>
      <c r="I540" s="17">
        <v>0</v>
      </c>
      <c r="J540" s="17">
        <v>1</v>
      </c>
      <c r="K540" s="17">
        <v>0</v>
      </c>
      <c r="L540" s="17">
        <v>0</v>
      </c>
      <c r="M540" s="17">
        <v>0</v>
      </c>
      <c r="N540" s="17">
        <v>0</v>
      </c>
      <c r="O540" s="17" t="s">
        <v>25</v>
      </c>
      <c r="P540" s="17" t="s">
        <v>149</v>
      </c>
      <c r="Q540" s="17">
        <v>0</v>
      </c>
      <c r="R540" s="17">
        <v>28</v>
      </c>
      <c r="S540" s="17">
        <v>130</v>
      </c>
      <c r="T540" s="17">
        <v>262</v>
      </c>
      <c r="U540" s="17">
        <v>206</v>
      </c>
      <c r="V540" s="17">
        <v>38</v>
      </c>
      <c r="W540" s="17">
        <v>5</v>
      </c>
      <c r="X540" s="17">
        <v>1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18.3</v>
      </c>
      <c r="AG540" s="17">
        <v>23</v>
      </c>
      <c r="AH540" s="17">
        <v>250</v>
      </c>
      <c r="AI540" s="17">
        <v>37.31</v>
      </c>
      <c r="AJ540" s="17">
        <v>18.2</v>
      </c>
      <c r="AK540" s="17">
        <v>4.8</v>
      </c>
      <c r="AL540" s="17">
        <v>23.2</v>
      </c>
      <c r="AM540" s="17" t="s">
        <v>25</v>
      </c>
    </row>
    <row r="541" spans="1:39" s="17" customFormat="1" ht="12">
      <c r="A541" s="17" t="s">
        <v>150</v>
      </c>
      <c r="B541" s="17">
        <v>690</v>
      </c>
      <c r="C541" s="17">
        <v>69</v>
      </c>
      <c r="D541" s="17">
        <v>548</v>
      </c>
      <c r="E541" s="17">
        <v>2</v>
      </c>
      <c r="F541" s="17">
        <v>69</v>
      </c>
      <c r="G541" s="17">
        <v>1</v>
      </c>
      <c r="H541" s="17">
        <v>0</v>
      </c>
      <c r="I541" s="17">
        <v>0</v>
      </c>
      <c r="J541" s="17">
        <v>1</v>
      </c>
      <c r="K541" s="17">
        <v>0</v>
      </c>
      <c r="L541" s="17">
        <v>0</v>
      </c>
      <c r="M541" s="17">
        <v>0</v>
      </c>
      <c r="N541" s="17">
        <v>0</v>
      </c>
      <c r="O541" s="17" t="s">
        <v>25</v>
      </c>
      <c r="P541" s="17" t="s">
        <v>150</v>
      </c>
      <c r="Q541" s="17">
        <v>0</v>
      </c>
      <c r="R541" s="17">
        <v>30</v>
      </c>
      <c r="S541" s="17">
        <v>134</v>
      </c>
      <c r="T541" s="17">
        <v>268</v>
      </c>
      <c r="U541" s="17">
        <v>212</v>
      </c>
      <c r="V541" s="17">
        <v>40</v>
      </c>
      <c r="W541" s="17">
        <v>5</v>
      </c>
      <c r="X541" s="17">
        <v>1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18.3</v>
      </c>
      <c r="AG541" s="17">
        <v>23.1</v>
      </c>
      <c r="AH541" s="17">
        <v>258</v>
      </c>
      <c r="AI541" s="17">
        <v>37.39</v>
      </c>
      <c r="AJ541" s="17">
        <v>18.2</v>
      </c>
      <c r="AK541" s="17">
        <v>4.9000000000000004</v>
      </c>
      <c r="AL541" s="17">
        <v>23.5</v>
      </c>
      <c r="AM541" s="17" t="s">
        <v>25</v>
      </c>
    </row>
    <row r="544" spans="1:39" s="15" customFormat="1">
      <c r="A544" s="15" t="s">
        <v>173</v>
      </c>
    </row>
    <row r="546" spans="1:39" s="13" customFormat="1" ht="12">
      <c r="A546" s="13" t="s">
        <v>16</v>
      </c>
      <c r="B546" s="13" t="s">
        <v>17</v>
      </c>
      <c r="C546" s="13" t="s">
        <v>18</v>
      </c>
      <c r="D546" s="13" t="s">
        <v>18</v>
      </c>
      <c r="E546" s="13" t="s">
        <v>18</v>
      </c>
      <c r="F546" s="13" t="s">
        <v>18</v>
      </c>
      <c r="G546" s="13" t="s">
        <v>18</v>
      </c>
      <c r="H546" s="13" t="s">
        <v>18</v>
      </c>
      <c r="I546" s="13" t="s">
        <v>18</v>
      </c>
      <c r="J546" s="13" t="s">
        <v>18</v>
      </c>
      <c r="K546" s="13" t="s">
        <v>18</v>
      </c>
      <c r="L546" s="13" t="s">
        <v>18</v>
      </c>
      <c r="M546" s="13" t="s">
        <v>18</v>
      </c>
      <c r="N546" s="13" t="s">
        <v>18</v>
      </c>
      <c r="O546" s="13" t="s">
        <v>19</v>
      </c>
      <c r="P546" s="13" t="s">
        <v>16</v>
      </c>
      <c r="Q546" s="13" t="s">
        <v>20</v>
      </c>
      <c r="R546" s="13" t="s">
        <v>20</v>
      </c>
      <c r="S546" s="13" t="s">
        <v>20</v>
      </c>
      <c r="T546" s="13" t="s">
        <v>20</v>
      </c>
      <c r="U546" s="13" t="s">
        <v>20</v>
      </c>
      <c r="V546" s="13" t="s">
        <v>20</v>
      </c>
      <c r="W546" s="13" t="s">
        <v>20</v>
      </c>
      <c r="X546" s="13" t="s">
        <v>20</v>
      </c>
      <c r="Y546" s="13" t="s">
        <v>20</v>
      </c>
      <c r="Z546" s="13" t="s">
        <v>20</v>
      </c>
      <c r="AA546" s="13" t="s">
        <v>20</v>
      </c>
      <c r="AB546" s="13" t="s">
        <v>20</v>
      </c>
      <c r="AC546" s="13" t="s">
        <v>20</v>
      </c>
      <c r="AD546" s="13" t="s">
        <v>20</v>
      </c>
      <c r="AE546" s="13" t="s">
        <v>20</v>
      </c>
      <c r="AF546" s="13" t="s">
        <v>21</v>
      </c>
      <c r="AG546" s="13" t="s">
        <v>22</v>
      </c>
      <c r="AH546" s="13" t="s">
        <v>23</v>
      </c>
      <c r="AI546" s="13" t="s">
        <v>24</v>
      </c>
      <c r="AJ546" s="13" t="s">
        <v>179</v>
      </c>
      <c r="AK546" s="13" t="s">
        <v>180</v>
      </c>
      <c r="AL546" s="13" t="s">
        <v>181</v>
      </c>
      <c r="AM546" s="13" t="s">
        <v>19</v>
      </c>
    </row>
    <row r="547" spans="1:39" s="13" customFormat="1" ht="12">
      <c r="A547" s="13" t="s">
        <v>25</v>
      </c>
      <c r="B547" s="13" t="s">
        <v>25</v>
      </c>
      <c r="C547" s="13" t="s">
        <v>26</v>
      </c>
      <c r="D547" s="13" t="s">
        <v>27</v>
      </c>
      <c r="E547" s="13" t="s">
        <v>28</v>
      </c>
      <c r="F547" s="13" t="s">
        <v>29</v>
      </c>
      <c r="G547" s="13" t="s">
        <v>30</v>
      </c>
      <c r="H547" s="13" t="s">
        <v>31</v>
      </c>
      <c r="I547" s="13" t="s">
        <v>32</v>
      </c>
      <c r="J547" s="13" t="s">
        <v>33</v>
      </c>
      <c r="K547" s="13" t="s">
        <v>34</v>
      </c>
      <c r="L547" s="13" t="s">
        <v>35</v>
      </c>
      <c r="M547" s="13" t="s">
        <v>163</v>
      </c>
      <c r="N547" s="13" t="s">
        <v>164</v>
      </c>
      <c r="O547" s="13" t="s">
        <v>25</v>
      </c>
      <c r="P547" s="13" t="s">
        <v>25</v>
      </c>
      <c r="Q547" s="13" t="s">
        <v>36</v>
      </c>
      <c r="R547" s="13" t="s">
        <v>30</v>
      </c>
      <c r="S547" s="13" t="s">
        <v>35</v>
      </c>
      <c r="T547" s="13" t="s">
        <v>37</v>
      </c>
      <c r="U547" s="13" t="s">
        <v>38</v>
      </c>
      <c r="V547" s="13" t="s">
        <v>39</v>
      </c>
      <c r="W547" s="13" t="s">
        <v>40</v>
      </c>
      <c r="X547" s="13" t="s">
        <v>41</v>
      </c>
      <c r="Y547" s="13" t="s">
        <v>42</v>
      </c>
      <c r="Z547" s="13" t="s">
        <v>43</v>
      </c>
      <c r="AA547" s="13" t="s">
        <v>44</v>
      </c>
      <c r="AB547" s="13" t="s">
        <v>45</v>
      </c>
      <c r="AC547" s="13" t="s">
        <v>46</v>
      </c>
      <c r="AD547" s="13" t="s">
        <v>47</v>
      </c>
      <c r="AE547" s="13" t="s">
        <v>48</v>
      </c>
      <c r="AF547" s="13" t="s">
        <v>25</v>
      </c>
      <c r="AG547" s="13" t="s">
        <v>49</v>
      </c>
      <c r="AH547" s="13" t="s">
        <v>38</v>
      </c>
      <c r="AI547" s="13" t="s">
        <v>38</v>
      </c>
      <c r="AJ547" s="13" t="s">
        <v>25</v>
      </c>
      <c r="AK547" s="13" t="s">
        <v>25</v>
      </c>
      <c r="AL547" s="13" t="s">
        <v>25</v>
      </c>
      <c r="AM547" s="13" t="s">
        <v>25</v>
      </c>
    </row>
    <row r="548" spans="1:39" s="13" customFormat="1" ht="12">
      <c r="A548" s="13" t="s">
        <v>25</v>
      </c>
      <c r="B548" s="13" t="s">
        <v>25</v>
      </c>
      <c r="C548" s="13" t="s">
        <v>25</v>
      </c>
      <c r="D548" s="13" t="s">
        <v>25</v>
      </c>
      <c r="E548" s="13" t="s">
        <v>25</v>
      </c>
      <c r="F548" s="13" t="s">
        <v>25</v>
      </c>
      <c r="G548" s="13" t="s">
        <v>25</v>
      </c>
      <c r="H548" s="13" t="s">
        <v>25</v>
      </c>
      <c r="I548" s="13" t="s">
        <v>25</v>
      </c>
      <c r="J548" s="13" t="s">
        <v>25</v>
      </c>
      <c r="K548" s="13" t="s">
        <v>25</v>
      </c>
      <c r="L548" s="13" t="s">
        <v>25</v>
      </c>
      <c r="M548" s="13" t="s">
        <v>25</v>
      </c>
      <c r="N548" s="13" t="s">
        <v>25</v>
      </c>
      <c r="O548" s="13" t="s">
        <v>25</v>
      </c>
      <c r="P548" s="13" t="s">
        <v>25</v>
      </c>
      <c r="Q548" s="13" t="s">
        <v>30</v>
      </c>
      <c r="R548" s="13" t="s">
        <v>35</v>
      </c>
      <c r="S548" s="13" t="s">
        <v>37</v>
      </c>
      <c r="T548" s="13" t="s">
        <v>38</v>
      </c>
      <c r="U548" s="13" t="s">
        <v>39</v>
      </c>
      <c r="V548" s="13" t="s">
        <v>40</v>
      </c>
      <c r="W548" s="13" t="s">
        <v>41</v>
      </c>
      <c r="X548" s="13" t="s">
        <v>42</v>
      </c>
      <c r="Y548" s="13" t="s">
        <v>43</v>
      </c>
      <c r="Z548" s="13" t="s">
        <v>44</v>
      </c>
      <c r="AA548" s="13" t="s">
        <v>45</v>
      </c>
      <c r="AB548" s="13" t="s">
        <v>46</v>
      </c>
      <c r="AC548" s="13" t="s">
        <v>47</v>
      </c>
      <c r="AD548" s="13" t="s">
        <v>48</v>
      </c>
      <c r="AE548" s="13" t="s">
        <v>50</v>
      </c>
      <c r="AF548" s="13" t="s">
        <v>25</v>
      </c>
      <c r="AG548" s="13" t="s">
        <v>25</v>
      </c>
      <c r="AH548" s="13" t="s">
        <v>25</v>
      </c>
      <c r="AI548" s="13" t="s">
        <v>25</v>
      </c>
      <c r="AJ548" s="13" t="s">
        <v>25</v>
      </c>
      <c r="AK548" s="13" t="s">
        <v>25</v>
      </c>
      <c r="AL548" s="13" t="s">
        <v>25</v>
      </c>
      <c r="AM548" s="13" t="s">
        <v>25</v>
      </c>
    </row>
    <row r="549" spans="1:39" s="16" customFormat="1" ht="11.4">
      <c r="A549" s="16" t="s">
        <v>51</v>
      </c>
      <c r="B549" s="16">
        <v>2</v>
      </c>
      <c r="C549" s="16">
        <v>0</v>
      </c>
      <c r="D549" s="16">
        <v>2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 t="s">
        <v>25</v>
      </c>
      <c r="P549" s="16" t="s">
        <v>51</v>
      </c>
      <c r="Q549" s="16">
        <v>0</v>
      </c>
      <c r="R549" s="16">
        <v>1</v>
      </c>
      <c r="S549" s="16">
        <v>0</v>
      </c>
      <c r="T549" s="16">
        <v>0</v>
      </c>
      <c r="U549" s="16">
        <v>1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15</v>
      </c>
      <c r="AG549" s="16" t="s">
        <v>151</v>
      </c>
      <c r="AH549" s="16">
        <v>1</v>
      </c>
      <c r="AI549" s="16">
        <v>50</v>
      </c>
      <c r="AJ549" s="16" t="s">
        <v>151</v>
      </c>
      <c r="AK549" s="16">
        <v>8.6</v>
      </c>
      <c r="AL549" s="16">
        <v>74.3</v>
      </c>
      <c r="AM549" s="16" t="s">
        <v>25</v>
      </c>
    </row>
    <row r="550" spans="1:39" s="16" customFormat="1" ht="11.4">
      <c r="A550" s="16" t="s">
        <v>52</v>
      </c>
      <c r="B550" s="16">
        <v>2</v>
      </c>
      <c r="C550" s="16">
        <v>0</v>
      </c>
      <c r="D550" s="16">
        <v>1</v>
      </c>
      <c r="E550" s="16">
        <v>0</v>
      </c>
      <c r="F550" s="16">
        <v>1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 t="s">
        <v>25</v>
      </c>
      <c r="P550" s="16" t="s">
        <v>52</v>
      </c>
      <c r="Q550" s="16">
        <v>0</v>
      </c>
      <c r="R550" s="16">
        <v>0</v>
      </c>
      <c r="S550" s="16">
        <v>0</v>
      </c>
      <c r="T550" s="16">
        <v>2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18.3</v>
      </c>
      <c r="AG550" s="16" t="s">
        <v>151</v>
      </c>
      <c r="AH550" s="16">
        <v>0</v>
      </c>
      <c r="AI550" s="16">
        <v>0</v>
      </c>
      <c r="AJ550" s="16" t="s">
        <v>151</v>
      </c>
      <c r="AK550" s="16">
        <v>0.9</v>
      </c>
      <c r="AL550" s="16">
        <v>0.9</v>
      </c>
      <c r="AM550" s="16" t="s">
        <v>25</v>
      </c>
    </row>
    <row r="551" spans="1:39" s="16" customFormat="1" ht="11.4">
      <c r="A551" s="16" t="s">
        <v>53</v>
      </c>
      <c r="B551" s="16">
        <v>1</v>
      </c>
      <c r="C551" s="16">
        <v>0</v>
      </c>
      <c r="D551" s="16">
        <v>1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 t="s">
        <v>25</v>
      </c>
      <c r="P551" s="16" t="s">
        <v>53</v>
      </c>
      <c r="Q551" s="16">
        <v>0</v>
      </c>
      <c r="R551" s="16">
        <v>0</v>
      </c>
      <c r="S551" s="16">
        <v>0</v>
      </c>
      <c r="T551" s="16">
        <v>1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17</v>
      </c>
      <c r="AG551" s="16" t="s">
        <v>151</v>
      </c>
      <c r="AH551" s="16">
        <v>0</v>
      </c>
      <c r="AI551" s="16">
        <v>0</v>
      </c>
      <c r="AJ551" s="16" t="s">
        <v>151</v>
      </c>
      <c r="AK551" s="16" t="s">
        <v>151</v>
      </c>
      <c r="AL551" s="16" t="s">
        <v>151</v>
      </c>
      <c r="AM551" s="16" t="s">
        <v>25</v>
      </c>
    </row>
    <row r="552" spans="1:39" s="16" customFormat="1" ht="11.4">
      <c r="A552" s="16" t="s">
        <v>54</v>
      </c>
      <c r="B552" s="16">
        <v>4</v>
      </c>
      <c r="C552" s="16">
        <v>0</v>
      </c>
      <c r="D552" s="16">
        <v>4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 t="s">
        <v>25</v>
      </c>
      <c r="P552" s="16" t="s">
        <v>54</v>
      </c>
      <c r="Q552" s="16">
        <v>0</v>
      </c>
      <c r="R552" s="16">
        <v>0</v>
      </c>
      <c r="S552" s="16">
        <v>0</v>
      </c>
      <c r="T552" s="16">
        <v>2</v>
      </c>
      <c r="U552" s="16">
        <v>2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21.5</v>
      </c>
      <c r="AG552" s="16" t="s">
        <v>151</v>
      </c>
      <c r="AH552" s="16">
        <v>2</v>
      </c>
      <c r="AI552" s="16">
        <v>50</v>
      </c>
      <c r="AJ552" s="16" t="s">
        <v>151</v>
      </c>
      <c r="AK552" s="16">
        <v>3</v>
      </c>
      <c r="AL552" s="16">
        <v>8.8000000000000007</v>
      </c>
      <c r="AM552" s="16" t="s">
        <v>25</v>
      </c>
    </row>
    <row r="553" spans="1:39" s="16" customFormat="1" ht="11.4">
      <c r="A553" s="16" t="s">
        <v>55</v>
      </c>
      <c r="B553" s="16">
        <v>3</v>
      </c>
      <c r="C553" s="16">
        <v>0</v>
      </c>
      <c r="D553" s="16">
        <v>3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 t="s">
        <v>25</v>
      </c>
      <c r="P553" s="16" t="s">
        <v>55</v>
      </c>
      <c r="Q553" s="16">
        <v>0</v>
      </c>
      <c r="R553" s="16">
        <v>0</v>
      </c>
      <c r="S553" s="16">
        <v>1</v>
      </c>
      <c r="T553" s="16">
        <v>1</v>
      </c>
      <c r="U553" s="16">
        <v>0</v>
      </c>
      <c r="V553" s="16">
        <v>0</v>
      </c>
      <c r="W553" s="16">
        <v>1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19.2</v>
      </c>
      <c r="AG553" s="16" t="s">
        <v>151</v>
      </c>
      <c r="AH553" s="16">
        <v>1</v>
      </c>
      <c r="AI553" s="16">
        <v>33.33</v>
      </c>
      <c r="AJ553" s="16" t="s">
        <v>151</v>
      </c>
      <c r="AK553" s="16">
        <v>9.6</v>
      </c>
      <c r="AL553" s="16">
        <v>92.1</v>
      </c>
      <c r="AM553" s="16" t="s">
        <v>25</v>
      </c>
    </row>
    <row r="554" spans="1:39" s="16" customFormat="1" ht="11.4">
      <c r="A554" s="16" t="s">
        <v>56</v>
      </c>
      <c r="B554" s="16">
        <v>2</v>
      </c>
      <c r="C554" s="16">
        <v>2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 t="s">
        <v>25</v>
      </c>
      <c r="P554" s="16" t="s">
        <v>56</v>
      </c>
      <c r="Q554" s="16">
        <v>0</v>
      </c>
      <c r="R554" s="16">
        <v>0</v>
      </c>
      <c r="S554" s="16">
        <v>1</v>
      </c>
      <c r="T554" s="16">
        <v>0</v>
      </c>
      <c r="U554" s="16">
        <v>0</v>
      </c>
      <c r="V554" s="16">
        <v>1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18</v>
      </c>
      <c r="AG554" s="16" t="s">
        <v>151</v>
      </c>
      <c r="AH554" s="16">
        <v>1</v>
      </c>
      <c r="AI554" s="16">
        <v>50</v>
      </c>
      <c r="AJ554" s="16" t="s">
        <v>151</v>
      </c>
      <c r="AK554" s="16">
        <v>10.1</v>
      </c>
      <c r="AL554" s="16">
        <v>102.5</v>
      </c>
      <c r="AM554" s="16" t="s">
        <v>25</v>
      </c>
    </row>
    <row r="555" spans="1:39" s="16" customFormat="1" ht="11.4">
      <c r="A555" s="16" t="s">
        <v>57</v>
      </c>
      <c r="B555" s="16">
        <v>2</v>
      </c>
      <c r="C555" s="16">
        <v>0</v>
      </c>
      <c r="D555" s="16">
        <v>2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 t="s">
        <v>25</v>
      </c>
      <c r="P555" s="16" t="s">
        <v>57</v>
      </c>
      <c r="Q555" s="16">
        <v>0</v>
      </c>
      <c r="R555" s="16">
        <v>0</v>
      </c>
      <c r="S555" s="16">
        <v>0</v>
      </c>
      <c r="T555" s="16">
        <v>2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18.899999999999999</v>
      </c>
      <c r="AG555" s="16" t="s">
        <v>151</v>
      </c>
      <c r="AH555" s="16">
        <v>0</v>
      </c>
      <c r="AI555" s="16">
        <v>0</v>
      </c>
      <c r="AJ555" s="16" t="s">
        <v>151</v>
      </c>
      <c r="AK555" s="16">
        <v>0.9</v>
      </c>
      <c r="AL555" s="16">
        <v>0.8</v>
      </c>
      <c r="AM555" s="16" t="s">
        <v>25</v>
      </c>
    </row>
    <row r="556" spans="1:39" s="16" customFormat="1" ht="11.4">
      <c r="A556" s="16" t="s">
        <v>58</v>
      </c>
      <c r="B556" s="16">
        <v>1</v>
      </c>
      <c r="C556" s="16">
        <v>0</v>
      </c>
      <c r="D556" s="16">
        <v>1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 t="s">
        <v>25</v>
      </c>
      <c r="P556" s="16" t="s">
        <v>58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1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29.3</v>
      </c>
      <c r="AG556" s="16" t="s">
        <v>151</v>
      </c>
      <c r="AH556" s="16">
        <v>1</v>
      </c>
      <c r="AI556" s="16">
        <v>100</v>
      </c>
      <c r="AJ556" s="16" t="s">
        <v>151</v>
      </c>
      <c r="AK556" s="16" t="s">
        <v>151</v>
      </c>
      <c r="AL556" s="16" t="s">
        <v>151</v>
      </c>
      <c r="AM556" s="16" t="s">
        <v>25</v>
      </c>
    </row>
    <row r="557" spans="1:39" s="16" customFormat="1" ht="11.4">
      <c r="A557" s="16" t="s">
        <v>59</v>
      </c>
      <c r="B557" s="16">
        <v>2</v>
      </c>
      <c r="C557" s="16">
        <v>0</v>
      </c>
      <c r="D557" s="16">
        <v>2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 t="s">
        <v>25</v>
      </c>
      <c r="P557" s="16" t="s">
        <v>59</v>
      </c>
      <c r="Q557" s="16">
        <v>0</v>
      </c>
      <c r="R557" s="16">
        <v>0</v>
      </c>
      <c r="S557" s="16">
        <v>0</v>
      </c>
      <c r="T557" s="16">
        <v>0</v>
      </c>
      <c r="U557" s="16">
        <v>2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21.7</v>
      </c>
      <c r="AG557" s="16" t="s">
        <v>151</v>
      </c>
      <c r="AH557" s="16">
        <v>2</v>
      </c>
      <c r="AI557" s="16">
        <v>100</v>
      </c>
      <c r="AJ557" s="16" t="s">
        <v>151</v>
      </c>
      <c r="AK557" s="16">
        <v>1.2</v>
      </c>
      <c r="AL557" s="16">
        <v>1.5</v>
      </c>
      <c r="AM557" s="16" t="s">
        <v>25</v>
      </c>
    </row>
    <row r="558" spans="1:39" s="16" customFormat="1" ht="11.4">
      <c r="A558" s="16" t="s">
        <v>60</v>
      </c>
      <c r="B558" s="16">
        <v>2</v>
      </c>
      <c r="C558" s="16">
        <v>0</v>
      </c>
      <c r="D558" s="16">
        <v>1</v>
      </c>
      <c r="E558" s="16">
        <v>0</v>
      </c>
      <c r="F558" s="16">
        <v>1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 t="s">
        <v>25</v>
      </c>
      <c r="P558" s="16" t="s">
        <v>60</v>
      </c>
      <c r="Q558" s="16">
        <v>0</v>
      </c>
      <c r="R558" s="16">
        <v>0</v>
      </c>
      <c r="S558" s="16">
        <v>0</v>
      </c>
      <c r="T558" s="16">
        <v>0</v>
      </c>
      <c r="U558" s="16">
        <v>2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22</v>
      </c>
      <c r="AG558" s="16" t="s">
        <v>151</v>
      </c>
      <c r="AH558" s="16">
        <v>2</v>
      </c>
      <c r="AI558" s="16">
        <v>100</v>
      </c>
      <c r="AJ558" s="16" t="s">
        <v>151</v>
      </c>
      <c r="AK558" s="16">
        <v>2.1</v>
      </c>
      <c r="AL558" s="16">
        <v>4.5999999999999996</v>
      </c>
      <c r="AM558" s="16" t="s">
        <v>25</v>
      </c>
    </row>
    <row r="559" spans="1:39" s="16" customFormat="1" ht="11.4">
      <c r="A559" s="16" t="s">
        <v>61</v>
      </c>
      <c r="B559" s="16">
        <v>2</v>
      </c>
      <c r="C559" s="16">
        <v>0</v>
      </c>
      <c r="D559" s="16">
        <v>1</v>
      </c>
      <c r="E559" s="16">
        <v>0</v>
      </c>
      <c r="F559" s="16">
        <v>1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 t="s">
        <v>25</v>
      </c>
      <c r="P559" s="16" t="s">
        <v>61</v>
      </c>
      <c r="Q559" s="16">
        <v>0</v>
      </c>
      <c r="R559" s="16">
        <v>0</v>
      </c>
      <c r="S559" s="16">
        <v>0</v>
      </c>
      <c r="T559" s="16">
        <v>1</v>
      </c>
      <c r="U559" s="16">
        <v>1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20</v>
      </c>
      <c r="AG559" s="16" t="s">
        <v>151</v>
      </c>
      <c r="AH559" s="16">
        <v>1</v>
      </c>
      <c r="AI559" s="16">
        <v>50</v>
      </c>
      <c r="AJ559" s="16" t="s">
        <v>151</v>
      </c>
      <c r="AK559" s="16">
        <v>3.4</v>
      </c>
      <c r="AL559" s="16">
        <v>11.3</v>
      </c>
      <c r="AM559" s="16" t="s">
        <v>25</v>
      </c>
    </row>
    <row r="560" spans="1:39" s="16" customFormat="1" ht="11.4">
      <c r="A560" s="16" t="s">
        <v>62</v>
      </c>
      <c r="B560" s="16">
        <v>3</v>
      </c>
      <c r="C560" s="16">
        <v>0</v>
      </c>
      <c r="D560" s="16">
        <v>3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 t="s">
        <v>25</v>
      </c>
      <c r="P560" s="16" t="s">
        <v>62</v>
      </c>
      <c r="Q560" s="16">
        <v>0</v>
      </c>
      <c r="R560" s="16">
        <v>0</v>
      </c>
      <c r="S560" s="16">
        <v>1</v>
      </c>
      <c r="T560" s="16">
        <v>0</v>
      </c>
      <c r="U560" s="16">
        <v>2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20</v>
      </c>
      <c r="AG560" s="16" t="s">
        <v>151</v>
      </c>
      <c r="AH560" s="16">
        <v>2</v>
      </c>
      <c r="AI560" s="16">
        <v>66.67</v>
      </c>
      <c r="AJ560" s="16" t="s">
        <v>151</v>
      </c>
      <c r="AK560" s="16">
        <v>5.2</v>
      </c>
      <c r="AL560" s="16">
        <v>27.3</v>
      </c>
      <c r="AM560" s="16" t="s">
        <v>25</v>
      </c>
    </row>
    <row r="561" spans="1:39" s="16" customFormat="1" ht="11.4">
      <c r="A561" s="16" t="s">
        <v>63</v>
      </c>
      <c r="B561" s="16">
        <v>1</v>
      </c>
      <c r="C561" s="16">
        <v>0</v>
      </c>
      <c r="D561" s="16">
        <v>1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 t="s">
        <v>25</v>
      </c>
      <c r="P561" s="16" t="s">
        <v>63</v>
      </c>
      <c r="Q561" s="16">
        <v>0</v>
      </c>
      <c r="R561" s="16">
        <v>1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8.8000000000000007</v>
      </c>
      <c r="AG561" s="16" t="s">
        <v>151</v>
      </c>
      <c r="AH561" s="16">
        <v>0</v>
      </c>
      <c r="AI561" s="16">
        <v>0</v>
      </c>
      <c r="AJ561" s="16" t="s">
        <v>151</v>
      </c>
      <c r="AK561" s="16" t="s">
        <v>151</v>
      </c>
      <c r="AL561" s="16" t="s">
        <v>151</v>
      </c>
      <c r="AM561" s="16" t="s">
        <v>25</v>
      </c>
    </row>
    <row r="562" spans="1:39" s="16" customFormat="1" ht="11.4">
      <c r="A562" s="16" t="s">
        <v>64</v>
      </c>
      <c r="B562" s="16">
        <v>1</v>
      </c>
      <c r="C562" s="16">
        <v>0</v>
      </c>
      <c r="D562" s="16">
        <v>1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 t="s">
        <v>25</v>
      </c>
      <c r="P562" s="16" t="s">
        <v>64</v>
      </c>
      <c r="Q562" s="16">
        <v>0</v>
      </c>
      <c r="R562" s="16">
        <v>0</v>
      </c>
      <c r="S562" s="16">
        <v>1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12.6</v>
      </c>
      <c r="AG562" s="16" t="s">
        <v>151</v>
      </c>
      <c r="AH562" s="16">
        <v>0</v>
      </c>
      <c r="AI562" s="16">
        <v>0</v>
      </c>
      <c r="AJ562" s="16" t="s">
        <v>151</v>
      </c>
      <c r="AK562" s="16" t="s">
        <v>151</v>
      </c>
      <c r="AL562" s="16" t="s">
        <v>151</v>
      </c>
      <c r="AM562" s="16" t="s">
        <v>25</v>
      </c>
    </row>
    <row r="563" spans="1:39" s="16" customFormat="1" ht="11.4">
      <c r="A563" s="16" t="s">
        <v>65</v>
      </c>
      <c r="B563" s="16">
        <v>0</v>
      </c>
      <c r="C563" s="16">
        <v>0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 t="s">
        <v>25</v>
      </c>
      <c r="P563" s="16" t="s">
        <v>65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 t="s">
        <v>151</v>
      </c>
      <c r="AG563" s="16" t="s">
        <v>151</v>
      </c>
      <c r="AH563" s="16">
        <v>0</v>
      </c>
      <c r="AI563" s="16">
        <v>0</v>
      </c>
      <c r="AJ563" s="16" t="s">
        <v>151</v>
      </c>
      <c r="AK563" s="16" t="s">
        <v>151</v>
      </c>
      <c r="AL563" s="16" t="s">
        <v>151</v>
      </c>
      <c r="AM563" s="16" t="s">
        <v>25</v>
      </c>
    </row>
    <row r="564" spans="1:39" s="16" customFormat="1" ht="11.4">
      <c r="A564" s="16" t="s">
        <v>66</v>
      </c>
      <c r="B564" s="16">
        <v>1</v>
      </c>
      <c r="C564" s="16">
        <v>0</v>
      </c>
      <c r="D564" s="16">
        <v>1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 t="s">
        <v>25</v>
      </c>
      <c r="P564" s="16" t="s">
        <v>66</v>
      </c>
      <c r="Q564" s="16">
        <v>0</v>
      </c>
      <c r="R564" s="16">
        <v>0</v>
      </c>
      <c r="S564" s="16">
        <v>0</v>
      </c>
      <c r="T564" s="16">
        <v>0</v>
      </c>
      <c r="U564" s="16">
        <v>1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22.3</v>
      </c>
      <c r="AG564" s="16" t="s">
        <v>151</v>
      </c>
      <c r="AH564" s="16">
        <v>1</v>
      </c>
      <c r="AI564" s="16">
        <v>100</v>
      </c>
      <c r="AJ564" s="16" t="s">
        <v>151</v>
      </c>
      <c r="AK564" s="16" t="s">
        <v>151</v>
      </c>
      <c r="AL564" s="16" t="s">
        <v>151</v>
      </c>
      <c r="AM564" s="16" t="s">
        <v>25</v>
      </c>
    </row>
    <row r="565" spans="1:39" s="16" customFormat="1" ht="11.4">
      <c r="A565" s="16" t="s">
        <v>67</v>
      </c>
      <c r="B565" s="16">
        <v>2</v>
      </c>
      <c r="C565" s="16">
        <v>0</v>
      </c>
      <c r="D565" s="16">
        <v>0</v>
      </c>
      <c r="E565" s="16">
        <v>0</v>
      </c>
      <c r="F565" s="16">
        <v>2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 t="s">
        <v>25</v>
      </c>
      <c r="P565" s="16" t="s">
        <v>67</v>
      </c>
      <c r="Q565" s="16">
        <v>0</v>
      </c>
      <c r="R565" s="16">
        <v>1</v>
      </c>
      <c r="S565" s="16">
        <v>0</v>
      </c>
      <c r="T565" s="16">
        <v>1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14.5</v>
      </c>
      <c r="AG565" s="16" t="s">
        <v>151</v>
      </c>
      <c r="AH565" s="16">
        <v>0</v>
      </c>
      <c r="AI565" s="16">
        <v>0</v>
      </c>
      <c r="AJ565" s="16" t="s">
        <v>151</v>
      </c>
      <c r="AK565" s="16">
        <v>7.6</v>
      </c>
      <c r="AL565" s="16">
        <v>58.2</v>
      </c>
      <c r="AM565" s="16" t="s">
        <v>25</v>
      </c>
    </row>
    <row r="566" spans="1:39" s="16" customFormat="1" ht="11.4">
      <c r="A566" s="16" t="s">
        <v>68</v>
      </c>
      <c r="B566" s="16">
        <v>0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 t="s">
        <v>25</v>
      </c>
      <c r="P566" s="16" t="s">
        <v>68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 t="s">
        <v>151</v>
      </c>
      <c r="AG566" s="16" t="s">
        <v>151</v>
      </c>
      <c r="AH566" s="16">
        <v>0</v>
      </c>
      <c r="AI566" s="16">
        <v>0</v>
      </c>
      <c r="AJ566" s="16" t="s">
        <v>151</v>
      </c>
      <c r="AK566" s="16" t="s">
        <v>151</v>
      </c>
      <c r="AL566" s="16" t="s">
        <v>151</v>
      </c>
      <c r="AM566" s="16" t="s">
        <v>25</v>
      </c>
    </row>
    <row r="567" spans="1:39" s="16" customFormat="1" ht="11.4">
      <c r="A567" s="16" t="s">
        <v>69</v>
      </c>
      <c r="B567" s="16">
        <v>0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 t="s">
        <v>25</v>
      </c>
      <c r="P567" s="16" t="s">
        <v>69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 t="s">
        <v>151</v>
      </c>
      <c r="AG567" s="16" t="s">
        <v>151</v>
      </c>
      <c r="AH567" s="16">
        <v>0</v>
      </c>
      <c r="AI567" s="16">
        <v>0</v>
      </c>
      <c r="AJ567" s="16" t="s">
        <v>151</v>
      </c>
      <c r="AK567" s="16" t="s">
        <v>151</v>
      </c>
      <c r="AL567" s="16" t="s">
        <v>151</v>
      </c>
      <c r="AM567" s="16" t="s">
        <v>25</v>
      </c>
    </row>
    <row r="568" spans="1:39" s="16" customFormat="1" ht="11.4">
      <c r="A568" s="16" t="s">
        <v>70</v>
      </c>
      <c r="B568" s="16">
        <v>2</v>
      </c>
      <c r="C568" s="16">
        <v>0</v>
      </c>
      <c r="D568" s="16">
        <v>2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 t="s">
        <v>25</v>
      </c>
      <c r="P568" s="16" t="s">
        <v>70</v>
      </c>
      <c r="Q568" s="16">
        <v>0</v>
      </c>
      <c r="R568" s="16">
        <v>0</v>
      </c>
      <c r="S568" s="16">
        <v>0</v>
      </c>
      <c r="T568" s="16">
        <v>2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19.899999999999999</v>
      </c>
      <c r="AG568" s="16" t="s">
        <v>151</v>
      </c>
      <c r="AH568" s="16">
        <v>0</v>
      </c>
      <c r="AI568" s="16">
        <v>0</v>
      </c>
      <c r="AJ568" s="16" t="s">
        <v>151</v>
      </c>
      <c r="AK568" s="16">
        <v>0</v>
      </c>
      <c r="AL568" s="16">
        <v>0</v>
      </c>
      <c r="AM568" s="16" t="s">
        <v>25</v>
      </c>
    </row>
    <row r="569" spans="1:39" s="16" customFormat="1" ht="11.4">
      <c r="A569" s="16" t="s">
        <v>71</v>
      </c>
      <c r="B569" s="16">
        <v>0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 t="s">
        <v>25</v>
      </c>
      <c r="P569" s="16" t="s">
        <v>71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 t="s">
        <v>151</v>
      </c>
      <c r="AG569" s="16" t="s">
        <v>151</v>
      </c>
      <c r="AH569" s="16">
        <v>0</v>
      </c>
      <c r="AI569" s="16">
        <v>0</v>
      </c>
      <c r="AJ569" s="16" t="s">
        <v>151</v>
      </c>
      <c r="AK569" s="16" t="s">
        <v>151</v>
      </c>
      <c r="AL569" s="16" t="s">
        <v>151</v>
      </c>
      <c r="AM569" s="16" t="s">
        <v>25</v>
      </c>
    </row>
    <row r="570" spans="1:39" s="16" customFormat="1" ht="11.4">
      <c r="A570" s="16" t="s">
        <v>72</v>
      </c>
      <c r="B570" s="16">
        <v>0</v>
      </c>
      <c r="C570" s="16">
        <v>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 t="s">
        <v>25</v>
      </c>
      <c r="P570" s="16" t="s">
        <v>72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 t="s">
        <v>151</v>
      </c>
      <c r="AG570" s="16" t="s">
        <v>151</v>
      </c>
      <c r="AH570" s="16">
        <v>0</v>
      </c>
      <c r="AI570" s="16">
        <v>0</v>
      </c>
      <c r="AJ570" s="16" t="s">
        <v>151</v>
      </c>
      <c r="AK570" s="16" t="s">
        <v>151</v>
      </c>
      <c r="AL570" s="16" t="s">
        <v>151</v>
      </c>
      <c r="AM570" s="16" t="s">
        <v>25</v>
      </c>
    </row>
    <row r="571" spans="1:39" s="16" customFormat="1" ht="11.4">
      <c r="A571" s="16" t="s">
        <v>73</v>
      </c>
      <c r="B571" s="16">
        <v>0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 t="s">
        <v>25</v>
      </c>
      <c r="P571" s="16" t="s">
        <v>73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 t="s">
        <v>151</v>
      </c>
      <c r="AG571" s="16" t="s">
        <v>151</v>
      </c>
      <c r="AH571" s="16">
        <v>0</v>
      </c>
      <c r="AI571" s="16">
        <v>0</v>
      </c>
      <c r="AJ571" s="16" t="s">
        <v>151</v>
      </c>
      <c r="AK571" s="16" t="s">
        <v>151</v>
      </c>
      <c r="AL571" s="16" t="s">
        <v>151</v>
      </c>
      <c r="AM571" s="16" t="s">
        <v>25</v>
      </c>
    </row>
    <row r="572" spans="1:39" s="16" customFormat="1" ht="11.4">
      <c r="A572" s="16" t="s">
        <v>74</v>
      </c>
      <c r="B572" s="16">
        <v>0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 t="s">
        <v>25</v>
      </c>
      <c r="P572" s="16" t="s">
        <v>74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 t="s">
        <v>151</v>
      </c>
      <c r="AG572" s="16" t="s">
        <v>151</v>
      </c>
      <c r="AH572" s="16">
        <v>0</v>
      </c>
      <c r="AI572" s="16">
        <v>0</v>
      </c>
      <c r="AJ572" s="16" t="s">
        <v>151</v>
      </c>
      <c r="AK572" s="16" t="s">
        <v>151</v>
      </c>
      <c r="AL572" s="16" t="s">
        <v>151</v>
      </c>
      <c r="AM572" s="16" t="s">
        <v>25</v>
      </c>
    </row>
    <row r="573" spans="1:39" s="16" customFormat="1" ht="11.4">
      <c r="A573" s="16" t="s">
        <v>75</v>
      </c>
      <c r="B573" s="16">
        <v>0</v>
      </c>
      <c r="C573" s="16">
        <v>0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 t="s">
        <v>25</v>
      </c>
      <c r="P573" s="16" t="s">
        <v>75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 t="s">
        <v>151</v>
      </c>
      <c r="AG573" s="16" t="s">
        <v>151</v>
      </c>
      <c r="AH573" s="16">
        <v>0</v>
      </c>
      <c r="AI573" s="16">
        <v>0</v>
      </c>
      <c r="AJ573" s="16" t="s">
        <v>151</v>
      </c>
      <c r="AK573" s="16" t="s">
        <v>151</v>
      </c>
      <c r="AL573" s="16" t="s">
        <v>151</v>
      </c>
      <c r="AM573" s="16" t="s">
        <v>25</v>
      </c>
    </row>
    <row r="574" spans="1:39" s="16" customFormat="1" ht="11.4">
      <c r="A574" s="16" t="s">
        <v>76</v>
      </c>
      <c r="B574" s="16">
        <v>1</v>
      </c>
      <c r="C574" s="16">
        <v>1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 t="s">
        <v>25</v>
      </c>
      <c r="P574" s="16" t="s">
        <v>76</v>
      </c>
      <c r="Q574" s="16">
        <v>0</v>
      </c>
      <c r="R574" s="16">
        <v>0</v>
      </c>
      <c r="S574" s="16">
        <v>1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10.8</v>
      </c>
      <c r="AG574" s="16" t="s">
        <v>151</v>
      </c>
      <c r="AH574" s="16">
        <v>0</v>
      </c>
      <c r="AI574" s="16">
        <v>0</v>
      </c>
      <c r="AJ574" s="16" t="s">
        <v>151</v>
      </c>
      <c r="AK574" s="16" t="s">
        <v>151</v>
      </c>
      <c r="AL574" s="16" t="s">
        <v>151</v>
      </c>
      <c r="AM574" s="16" t="s">
        <v>25</v>
      </c>
    </row>
    <row r="575" spans="1:39" s="16" customFormat="1" ht="11.4">
      <c r="A575" s="16" t="s">
        <v>77</v>
      </c>
      <c r="B575" s="16">
        <v>0</v>
      </c>
      <c r="C575" s="16">
        <v>0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 t="s">
        <v>25</v>
      </c>
      <c r="P575" s="16" t="s">
        <v>77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 t="s">
        <v>151</v>
      </c>
      <c r="AG575" s="16" t="s">
        <v>151</v>
      </c>
      <c r="AH575" s="16">
        <v>0</v>
      </c>
      <c r="AI575" s="16">
        <v>0</v>
      </c>
      <c r="AJ575" s="16" t="s">
        <v>151</v>
      </c>
      <c r="AK575" s="16" t="s">
        <v>151</v>
      </c>
      <c r="AL575" s="16" t="s">
        <v>151</v>
      </c>
      <c r="AM575" s="16" t="s">
        <v>25</v>
      </c>
    </row>
    <row r="576" spans="1:39" s="16" customFormat="1" ht="11.4">
      <c r="A576" s="16" t="s">
        <v>78</v>
      </c>
      <c r="B576" s="16">
        <v>0</v>
      </c>
      <c r="C576" s="16">
        <v>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 t="s">
        <v>25</v>
      </c>
      <c r="P576" s="16" t="s">
        <v>78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 t="s">
        <v>151</v>
      </c>
      <c r="AG576" s="16" t="s">
        <v>151</v>
      </c>
      <c r="AH576" s="16">
        <v>0</v>
      </c>
      <c r="AI576" s="16">
        <v>0</v>
      </c>
      <c r="AJ576" s="16" t="s">
        <v>151</v>
      </c>
      <c r="AK576" s="16" t="s">
        <v>151</v>
      </c>
      <c r="AL576" s="16" t="s">
        <v>151</v>
      </c>
      <c r="AM576" s="16" t="s">
        <v>25</v>
      </c>
    </row>
    <row r="577" spans="1:39" s="16" customFormat="1" ht="11.4">
      <c r="A577" s="16" t="s">
        <v>79</v>
      </c>
      <c r="B577" s="16">
        <v>0</v>
      </c>
      <c r="C577" s="16">
        <v>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 t="s">
        <v>25</v>
      </c>
      <c r="P577" s="16" t="s">
        <v>79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 t="s">
        <v>151</v>
      </c>
      <c r="AG577" s="16" t="s">
        <v>151</v>
      </c>
      <c r="AH577" s="16">
        <v>0</v>
      </c>
      <c r="AI577" s="16">
        <v>0</v>
      </c>
      <c r="AJ577" s="16" t="s">
        <v>151</v>
      </c>
      <c r="AK577" s="16" t="s">
        <v>151</v>
      </c>
      <c r="AL577" s="16" t="s">
        <v>151</v>
      </c>
      <c r="AM577" s="16" t="s">
        <v>25</v>
      </c>
    </row>
    <row r="578" spans="1:39" s="16" customFormat="1" ht="11.4">
      <c r="A578" s="16" t="s">
        <v>80</v>
      </c>
      <c r="B578" s="16">
        <v>2</v>
      </c>
      <c r="C578" s="16">
        <v>0</v>
      </c>
      <c r="D578" s="16">
        <v>2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 t="s">
        <v>25</v>
      </c>
      <c r="P578" s="16" t="s">
        <v>80</v>
      </c>
      <c r="Q578" s="16">
        <v>0</v>
      </c>
      <c r="R578" s="16">
        <v>0</v>
      </c>
      <c r="S578" s="16">
        <v>0</v>
      </c>
      <c r="T578" s="16">
        <v>1</v>
      </c>
      <c r="U578" s="16">
        <v>1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20.100000000000001</v>
      </c>
      <c r="AG578" s="16" t="s">
        <v>151</v>
      </c>
      <c r="AH578" s="16">
        <v>1</v>
      </c>
      <c r="AI578" s="16">
        <v>50</v>
      </c>
      <c r="AJ578" s="16" t="s">
        <v>151</v>
      </c>
      <c r="AK578" s="16">
        <v>5.5</v>
      </c>
      <c r="AL578" s="16">
        <v>30.6</v>
      </c>
      <c r="AM578" s="16" t="s">
        <v>25</v>
      </c>
    </row>
    <row r="579" spans="1:39" s="16" customFormat="1" ht="11.4">
      <c r="A579" s="16" t="s">
        <v>81</v>
      </c>
      <c r="B579" s="16">
        <v>4</v>
      </c>
      <c r="C579" s="16">
        <v>0</v>
      </c>
      <c r="D579" s="16">
        <v>4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 t="s">
        <v>25</v>
      </c>
      <c r="P579" s="16" t="s">
        <v>81</v>
      </c>
      <c r="Q579" s="16">
        <v>0</v>
      </c>
      <c r="R579" s="16">
        <v>0</v>
      </c>
      <c r="S579" s="16">
        <v>0</v>
      </c>
      <c r="T579" s="16">
        <v>3</v>
      </c>
      <c r="U579" s="16">
        <v>1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19.899999999999999</v>
      </c>
      <c r="AG579" s="16" t="s">
        <v>151</v>
      </c>
      <c r="AH579" s="16">
        <v>1</v>
      </c>
      <c r="AI579" s="16">
        <v>25</v>
      </c>
      <c r="AJ579" s="16" t="s">
        <v>151</v>
      </c>
      <c r="AK579" s="16">
        <v>3</v>
      </c>
      <c r="AL579" s="16">
        <v>8.6999999999999993</v>
      </c>
      <c r="AM579" s="16" t="s">
        <v>25</v>
      </c>
    </row>
    <row r="580" spans="1:39" s="16" customFormat="1" ht="11.4">
      <c r="A580" s="16" t="s">
        <v>82</v>
      </c>
      <c r="B580" s="16">
        <v>3</v>
      </c>
      <c r="C580" s="16">
        <v>1</v>
      </c>
      <c r="D580" s="16">
        <v>2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 t="s">
        <v>25</v>
      </c>
      <c r="P580" s="16" t="s">
        <v>82</v>
      </c>
      <c r="Q580" s="16">
        <v>0</v>
      </c>
      <c r="R580" s="16">
        <v>1</v>
      </c>
      <c r="S580" s="16">
        <v>1</v>
      </c>
      <c r="T580" s="16">
        <v>0</v>
      </c>
      <c r="U580" s="16">
        <v>1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14.3</v>
      </c>
      <c r="AG580" s="16" t="s">
        <v>151</v>
      </c>
      <c r="AH580" s="16">
        <v>1</v>
      </c>
      <c r="AI580" s="16">
        <v>33.33</v>
      </c>
      <c r="AJ580" s="16" t="s">
        <v>151</v>
      </c>
      <c r="AK580" s="16">
        <v>6.4</v>
      </c>
      <c r="AL580" s="16">
        <v>41.3</v>
      </c>
      <c r="AM580" s="16" t="s">
        <v>25</v>
      </c>
    </row>
    <row r="581" spans="1:39" s="16" customFormat="1" ht="11.4">
      <c r="A581" s="16" t="s">
        <v>83</v>
      </c>
      <c r="B581" s="16">
        <v>0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 t="s">
        <v>25</v>
      </c>
      <c r="P581" s="16" t="s">
        <v>83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 t="s">
        <v>151</v>
      </c>
      <c r="AG581" s="16" t="s">
        <v>151</v>
      </c>
      <c r="AH581" s="16">
        <v>0</v>
      </c>
      <c r="AI581" s="16">
        <v>0</v>
      </c>
      <c r="AJ581" s="16" t="s">
        <v>151</v>
      </c>
      <c r="AK581" s="16" t="s">
        <v>151</v>
      </c>
      <c r="AL581" s="16" t="s">
        <v>151</v>
      </c>
      <c r="AM581" s="16" t="s">
        <v>25</v>
      </c>
    </row>
    <row r="582" spans="1:39" s="16" customFormat="1" ht="11.4">
      <c r="A582" s="16" t="s">
        <v>84</v>
      </c>
      <c r="B582" s="16">
        <v>5</v>
      </c>
      <c r="C582" s="16">
        <v>0</v>
      </c>
      <c r="D582" s="16">
        <v>5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 t="s">
        <v>25</v>
      </c>
      <c r="P582" s="16" t="s">
        <v>84</v>
      </c>
      <c r="Q582" s="16">
        <v>0</v>
      </c>
      <c r="R582" s="16">
        <v>0</v>
      </c>
      <c r="S582" s="16">
        <v>0</v>
      </c>
      <c r="T582" s="16">
        <v>2</v>
      </c>
      <c r="U582" s="16">
        <v>2</v>
      </c>
      <c r="V582" s="16">
        <v>1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20.8</v>
      </c>
      <c r="AG582" s="16" t="s">
        <v>151</v>
      </c>
      <c r="AH582" s="16">
        <v>3</v>
      </c>
      <c r="AI582" s="16">
        <v>60</v>
      </c>
      <c r="AJ582" s="16" t="s">
        <v>151</v>
      </c>
      <c r="AK582" s="16">
        <v>4.4000000000000004</v>
      </c>
      <c r="AL582" s="16">
        <v>19.399999999999999</v>
      </c>
      <c r="AM582" s="16" t="s">
        <v>25</v>
      </c>
    </row>
    <row r="583" spans="1:39" s="16" customFormat="1" ht="11.4">
      <c r="A583" s="16" t="s">
        <v>85</v>
      </c>
      <c r="B583" s="16">
        <v>8</v>
      </c>
      <c r="C583" s="16">
        <v>1</v>
      </c>
      <c r="D583" s="16">
        <v>5</v>
      </c>
      <c r="E583" s="16">
        <v>0</v>
      </c>
      <c r="F583" s="16">
        <v>2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 t="s">
        <v>25</v>
      </c>
      <c r="P583" s="16" t="s">
        <v>85</v>
      </c>
      <c r="Q583" s="16">
        <v>0</v>
      </c>
      <c r="R583" s="16">
        <v>0</v>
      </c>
      <c r="S583" s="16">
        <v>2</v>
      </c>
      <c r="T583" s="16">
        <v>2</v>
      </c>
      <c r="U583" s="16">
        <v>4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18.8</v>
      </c>
      <c r="AG583" s="16" t="s">
        <v>151</v>
      </c>
      <c r="AH583" s="16">
        <v>4</v>
      </c>
      <c r="AI583" s="16">
        <v>50</v>
      </c>
      <c r="AJ583" s="16" t="s">
        <v>151</v>
      </c>
      <c r="AK583" s="16">
        <v>4.7</v>
      </c>
      <c r="AL583" s="16">
        <v>22.5</v>
      </c>
      <c r="AM583" s="16" t="s">
        <v>25</v>
      </c>
    </row>
    <row r="584" spans="1:39" s="16" customFormat="1" ht="11.4">
      <c r="A584" s="16" t="s">
        <v>86</v>
      </c>
      <c r="B584" s="16">
        <v>2</v>
      </c>
      <c r="C584" s="16">
        <v>0</v>
      </c>
      <c r="D584" s="16">
        <v>2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 t="s">
        <v>25</v>
      </c>
      <c r="P584" s="16" t="s">
        <v>86</v>
      </c>
      <c r="Q584" s="16">
        <v>0</v>
      </c>
      <c r="R584" s="16">
        <v>0</v>
      </c>
      <c r="S584" s="16">
        <v>1</v>
      </c>
      <c r="T584" s="16">
        <v>1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15.2</v>
      </c>
      <c r="AG584" s="16" t="s">
        <v>151</v>
      </c>
      <c r="AH584" s="16">
        <v>0</v>
      </c>
      <c r="AI584" s="16">
        <v>0</v>
      </c>
      <c r="AJ584" s="16" t="s">
        <v>151</v>
      </c>
      <c r="AK584" s="16">
        <v>0.5</v>
      </c>
      <c r="AL584" s="16">
        <v>0.2</v>
      </c>
      <c r="AM584" s="16" t="s">
        <v>25</v>
      </c>
    </row>
    <row r="585" spans="1:39" s="16" customFormat="1" ht="11.4">
      <c r="A585" s="16" t="s">
        <v>87</v>
      </c>
      <c r="B585" s="16">
        <v>5</v>
      </c>
      <c r="C585" s="16">
        <v>1</v>
      </c>
      <c r="D585" s="16">
        <v>3</v>
      </c>
      <c r="E585" s="16">
        <v>0</v>
      </c>
      <c r="F585" s="16">
        <v>1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 t="s">
        <v>25</v>
      </c>
      <c r="P585" s="16" t="s">
        <v>87</v>
      </c>
      <c r="Q585" s="16">
        <v>0</v>
      </c>
      <c r="R585" s="16">
        <v>1</v>
      </c>
      <c r="S585" s="16">
        <v>0</v>
      </c>
      <c r="T585" s="16">
        <v>1</v>
      </c>
      <c r="U585" s="16">
        <v>3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18.3</v>
      </c>
      <c r="AG585" s="16" t="s">
        <v>151</v>
      </c>
      <c r="AH585" s="16">
        <v>3</v>
      </c>
      <c r="AI585" s="16">
        <v>60</v>
      </c>
      <c r="AJ585" s="16" t="s">
        <v>151</v>
      </c>
      <c r="AK585" s="16">
        <v>5.9</v>
      </c>
      <c r="AL585" s="16">
        <v>34.4</v>
      </c>
      <c r="AM585" s="16" t="s">
        <v>25</v>
      </c>
    </row>
    <row r="586" spans="1:39" s="16" customFormat="1" ht="11.4">
      <c r="A586" s="16" t="s">
        <v>88</v>
      </c>
      <c r="B586" s="16">
        <v>2</v>
      </c>
      <c r="C586" s="16">
        <v>0</v>
      </c>
      <c r="D586" s="16">
        <v>2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 t="s">
        <v>25</v>
      </c>
      <c r="P586" s="16" t="s">
        <v>88</v>
      </c>
      <c r="Q586" s="16">
        <v>0</v>
      </c>
      <c r="R586" s="16">
        <v>0</v>
      </c>
      <c r="S586" s="16">
        <v>0</v>
      </c>
      <c r="T586" s="16">
        <v>0</v>
      </c>
      <c r="U586" s="16">
        <v>2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22</v>
      </c>
      <c r="AG586" s="16" t="s">
        <v>151</v>
      </c>
      <c r="AH586" s="16">
        <v>2</v>
      </c>
      <c r="AI586" s="16">
        <v>100</v>
      </c>
      <c r="AJ586" s="16" t="s">
        <v>151</v>
      </c>
      <c r="AK586" s="16">
        <v>1.1000000000000001</v>
      </c>
      <c r="AL586" s="16">
        <v>1.1000000000000001</v>
      </c>
      <c r="AM586" s="16" t="s">
        <v>25</v>
      </c>
    </row>
    <row r="587" spans="1:39" s="16" customFormat="1" ht="11.4">
      <c r="A587" s="16" t="s">
        <v>89</v>
      </c>
      <c r="B587" s="16">
        <v>8</v>
      </c>
      <c r="C587" s="16">
        <v>0</v>
      </c>
      <c r="D587" s="16">
        <v>7</v>
      </c>
      <c r="E587" s="16">
        <v>0</v>
      </c>
      <c r="F587" s="16">
        <v>1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 t="s">
        <v>25</v>
      </c>
      <c r="P587" s="16" t="s">
        <v>89</v>
      </c>
      <c r="Q587" s="16">
        <v>0</v>
      </c>
      <c r="R587" s="16">
        <v>0</v>
      </c>
      <c r="S587" s="16">
        <v>3</v>
      </c>
      <c r="T587" s="16">
        <v>2</v>
      </c>
      <c r="U587" s="16">
        <v>3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17.5</v>
      </c>
      <c r="AG587" s="16" t="s">
        <v>151</v>
      </c>
      <c r="AH587" s="16">
        <v>3</v>
      </c>
      <c r="AI587" s="16">
        <v>37.5</v>
      </c>
      <c r="AJ587" s="16" t="s">
        <v>151</v>
      </c>
      <c r="AK587" s="16">
        <v>4.3</v>
      </c>
      <c r="AL587" s="16">
        <v>18.8</v>
      </c>
      <c r="AM587" s="16" t="s">
        <v>25</v>
      </c>
    </row>
    <row r="588" spans="1:39" s="16" customFormat="1" ht="11.4">
      <c r="A588" s="16" t="s">
        <v>90</v>
      </c>
      <c r="B588" s="16">
        <v>11</v>
      </c>
      <c r="C588" s="16">
        <v>1</v>
      </c>
      <c r="D588" s="16">
        <v>9</v>
      </c>
      <c r="E588" s="16">
        <v>0</v>
      </c>
      <c r="F588" s="16">
        <v>1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 t="s">
        <v>25</v>
      </c>
      <c r="P588" s="16" t="s">
        <v>90</v>
      </c>
      <c r="Q588" s="16">
        <v>0</v>
      </c>
      <c r="R588" s="16">
        <v>1</v>
      </c>
      <c r="S588" s="16">
        <v>1</v>
      </c>
      <c r="T588" s="16">
        <v>6</v>
      </c>
      <c r="U588" s="16">
        <v>2</v>
      </c>
      <c r="V588" s="16">
        <v>1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18</v>
      </c>
      <c r="AG588" s="16">
        <v>23.8</v>
      </c>
      <c r="AH588" s="16">
        <v>3</v>
      </c>
      <c r="AI588" s="16">
        <v>27.27</v>
      </c>
      <c r="AJ588" s="16">
        <v>17.399999999999999</v>
      </c>
      <c r="AK588" s="16">
        <v>5.0999999999999996</v>
      </c>
      <c r="AL588" s="16">
        <v>26.3</v>
      </c>
      <c r="AM588" s="16" t="s">
        <v>25</v>
      </c>
    </row>
    <row r="589" spans="1:39" s="16" customFormat="1" ht="11.4">
      <c r="A589" s="16" t="s">
        <v>91</v>
      </c>
      <c r="B589" s="16">
        <v>7</v>
      </c>
      <c r="C589" s="16">
        <v>0</v>
      </c>
      <c r="D589" s="16">
        <v>6</v>
      </c>
      <c r="E589" s="16">
        <v>0</v>
      </c>
      <c r="F589" s="16">
        <v>1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 t="s">
        <v>25</v>
      </c>
      <c r="P589" s="16" t="s">
        <v>91</v>
      </c>
      <c r="Q589" s="16">
        <v>0</v>
      </c>
      <c r="R589" s="16">
        <v>1</v>
      </c>
      <c r="S589" s="16">
        <v>1</v>
      </c>
      <c r="T589" s="16">
        <v>2</v>
      </c>
      <c r="U589" s="16">
        <v>3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16.899999999999999</v>
      </c>
      <c r="AG589" s="16" t="s">
        <v>151</v>
      </c>
      <c r="AH589" s="16">
        <v>3</v>
      </c>
      <c r="AI589" s="16">
        <v>42.86</v>
      </c>
      <c r="AJ589" s="16" t="s">
        <v>151</v>
      </c>
      <c r="AK589" s="16">
        <v>6.1</v>
      </c>
      <c r="AL589" s="16">
        <v>37</v>
      </c>
      <c r="AM589" s="16" t="s">
        <v>25</v>
      </c>
    </row>
    <row r="590" spans="1:39" s="16" customFormat="1" ht="11.4">
      <c r="A590" s="16" t="s">
        <v>92</v>
      </c>
      <c r="B590" s="16">
        <v>11</v>
      </c>
      <c r="C590" s="16">
        <v>0</v>
      </c>
      <c r="D590" s="16">
        <v>10</v>
      </c>
      <c r="E590" s="16">
        <v>0</v>
      </c>
      <c r="F590" s="16">
        <v>1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 t="s">
        <v>25</v>
      </c>
      <c r="P590" s="16" t="s">
        <v>92</v>
      </c>
      <c r="Q590" s="16">
        <v>0</v>
      </c>
      <c r="R590" s="16">
        <v>0</v>
      </c>
      <c r="S590" s="16">
        <v>0</v>
      </c>
      <c r="T590" s="16">
        <v>8</v>
      </c>
      <c r="U590" s="16">
        <v>3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18.399999999999999</v>
      </c>
      <c r="AG590" s="16">
        <v>22.5</v>
      </c>
      <c r="AH590" s="16">
        <v>3</v>
      </c>
      <c r="AI590" s="16">
        <v>27.27</v>
      </c>
      <c r="AJ590" s="16">
        <v>16.7</v>
      </c>
      <c r="AK590" s="16">
        <v>2.9</v>
      </c>
      <c r="AL590" s="16">
        <v>8.1999999999999993</v>
      </c>
      <c r="AM590" s="16" t="s">
        <v>25</v>
      </c>
    </row>
    <row r="591" spans="1:39" s="16" customFormat="1" ht="11.4">
      <c r="A591" s="16" t="s">
        <v>93</v>
      </c>
      <c r="B591" s="16">
        <v>9</v>
      </c>
      <c r="C591" s="16">
        <v>0</v>
      </c>
      <c r="D591" s="16">
        <v>8</v>
      </c>
      <c r="E591" s="16">
        <v>0</v>
      </c>
      <c r="F591" s="16">
        <v>1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 t="s">
        <v>25</v>
      </c>
      <c r="P591" s="16" t="s">
        <v>93</v>
      </c>
      <c r="Q591" s="16">
        <v>0</v>
      </c>
      <c r="R591" s="16">
        <v>2</v>
      </c>
      <c r="S591" s="16">
        <v>2</v>
      </c>
      <c r="T591" s="16">
        <v>4</v>
      </c>
      <c r="U591" s="16">
        <v>1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14</v>
      </c>
      <c r="AG591" s="16" t="s">
        <v>151</v>
      </c>
      <c r="AH591" s="16">
        <v>1</v>
      </c>
      <c r="AI591" s="16">
        <v>11.11</v>
      </c>
      <c r="AJ591" s="16" t="s">
        <v>151</v>
      </c>
      <c r="AK591" s="16">
        <v>5</v>
      </c>
      <c r="AL591" s="16">
        <v>25.1</v>
      </c>
      <c r="AM591" s="16" t="s">
        <v>25</v>
      </c>
    </row>
    <row r="592" spans="1:39" s="16" customFormat="1" ht="11.4">
      <c r="A592" s="16" t="s">
        <v>94</v>
      </c>
      <c r="B592" s="16">
        <v>11</v>
      </c>
      <c r="C592" s="16">
        <v>1</v>
      </c>
      <c r="D592" s="16">
        <v>6</v>
      </c>
      <c r="E592" s="16">
        <v>0</v>
      </c>
      <c r="F592" s="16">
        <v>4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 t="s">
        <v>25</v>
      </c>
      <c r="P592" s="16" t="s">
        <v>94</v>
      </c>
      <c r="Q592" s="16">
        <v>0</v>
      </c>
      <c r="R592" s="16">
        <v>0</v>
      </c>
      <c r="S592" s="16">
        <v>4</v>
      </c>
      <c r="T592" s="16">
        <v>2</v>
      </c>
      <c r="U592" s="16">
        <v>4</v>
      </c>
      <c r="V592" s="16">
        <v>0</v>
      </c>
      <c r="W592" s="16">
        <v>1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19.100000000000001</v>
      </c>
      <c r="AG592" s="16">
        <v>25.6</v>
      </c>
      <c r="AH592" s="16">
        <v>5</v>
      </c>
      <c r="AI592" s="16">
        <v>45.45</v>
      </c>
      <c r="AJ592" s="16">
        <v>19</v>
      </c>
      <c r="AK592" s="16">
        <v>6.3</v>
      </c>
      <c r="AL592" s="16">
        <v>39.200000000000003</v>
      </c>
      <c r="AM592" s="16" t="s">
        <v>25</v>
      </c>
    </row>
    <row r="593" spans="1:39" s="16" customFormat="1" ht="11.4">
      <c r="A593" s="16" t="s">
        <v>95</v>
      </c>
      <c r="B593" s="16">
        <v>13</v>
      </c>
      <c r="C593" s="16">
        <v>1</v>
      </c>
      <c r="D593" s="16">
        <v>10</v>
      </c>
      <c r="E593" s="16">
        <v>0</v>
      </c>
      <c r="F593" s="16">
        <v>2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 t="s">
        <v>25</v>
      </c>
      <c r="P593" s="16" t="s">
        <v>95</v>
      </c>
      <c r="Q593" s="16">
        <v>0</v>
      </c>
      <c r="R593" s="16">
        <v>1</v>
      </c>
      <c r="S593" s="16">
        <v>1</v>
      </c>
      <c r="T593" s="16">
        <v>5</v>
      </c>
      <c r="U593" s="16">
        <v>4</v>
      </c>
      <c r="V593" s="16">
        <v>2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19.100000000000001</v>
      </c>
      <c r="AG593" s="16">
        <v>25.3</v>
      </c>
      <c r="AH593" s="16">
        <v>6</v>
      </c>
      <c r="AI593" s="16">
        <v>46.15</v>
      </c>
      <c r="AJ593" s="16">
        <v>19.7</v>
      </c>
      <c r="AK593" s="16">
        <v>5.0999999999999996</v>
      </c>
      <c r="AL593" s="16">
        <v>25.8</v>
      </c>
      <c r="AM593" s="16" t="s">
        <v>25</v>
      </c>
    </row>
    <row r="594" spans="1:39" s="16" customFormat="1" ht="11.4">
      <c r="A594" s="16" t="s">
        <v>96</v>
      </c>
      <c r="B594" s="16">
        <v>13</v>
      </c>
      <c r="C594" s="16">
        <v>1</v>
      </c>
      <c r="D594" s="16">
        <v>10</v>
      </c>
      <c r="E594" s="16">
        <v>0</v>
      </c>
      <c r="F594" s="16">
        <v>2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 t="s">
        <v>25</v>
      </c>
      <c r="P594" s="16" t="s">
        <v>96</v>
      </c>
      <c r="Q594" s="16">
        <v>0</v>
      </c>
      <c r="R594" s="16">
        <v>1</v>
      </c>
      <c r="S594" s="16">
        <v>2</v>
      </c>
      <c r="T594" s="16">
        <v>1</v>
      </c>
      <c r="U594" s="16">
        <v>7</v>
      </c>
      <c r="V594" s="16">
        <v>2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20.3</v>
      </c>
      <c r="AG594" s="16">
        <v>27.2</v>
      </c>
      <c r="AH594" s="16">
        <v>9</v>
      </c>
      <c r="AI594" s="16">
        <v>69.23</v>
      </c>
      <c r="AJ594" s="16">
        <v>21.1</v>
      </c>
      <c r="AK594" s="16">
        <v>6.2</v>
      </c>
      <c r="AL594" s="16">
        <v>39</v>
      </c>
      <c r="AM594" s="16" t="s">
        <v>25</v>
      </c>
    </row>
    <row r="595" spans="1:39" s="16" customFormat="1" ht="11.4">
      <c r="A595" s="16" t="s">
        <v>97</v>
      </c>
      <c r="B595" s="16">
        <v>6</v>
      </c>
      <c r="C595" s="16">
        <v>1</v>
      </c>
      <c r="D595" s="16">
        <v>4</v>
      </c>
      <c r="E595" s="16">
        <v>0</v>
      </c>
      <c r="F595" s="16">
        <v>1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 t="s">
        <v>25</v>
      </c>
      <c r="P595" s="16" t="s">
        <v>97</v>
      </c>
      <c r="Q595" s="16">
        <v>0</v>
      </c>
      <c r="R595" s="16">
        <v>0</v>
      </c>
      <c r="S595" s="16">
        <v>4</v>
      </c>
      <c r="T595" s="16">
        <v>0</v>
      </c>
      <c r="U595" s="16">
        <v>2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16.3</v>
      </c>
      <c r="AG595" s="16" t="s">
        <v>151</v>
      </c>
      <c r="AH595" s="16">
        <v>2</v>
      </c>
      <c r="AI595" s="16">
        <v>33.33</v>
      </c>
      <c r="AJ595" s="16" t="s">
        <v>151</v>
      </c>
      <c r="AK595" s="16">
        <v>4.4000000000000004</v>
      </c>
      <c r="AL595" s="16">
        <v>19.3</v>
      </c>
      <c r="AM595" s="16" t="s">
        <v>25</v>
      </c>
    </row>
    <row r="596" spans="1:39" s="16" customFormat="1" ht="11.4">
      <c r="A596" s="16" t="s">
        <v>98</v>
      </c>
      <c r="B596" s="16">
        <v>15</v>
      </c>
      <c r="C596" s="16">
        <v>1</v>
      </c>
      <c r="D596" s="16">
        <v>14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 t="s">
        <v>25</v>
      </c>
      <c r="P596" s="16" t="s">
        <v>98</v>
      </c>
      <c r="Q596" s="16">
        <v>0</v>
      </c>
      <c r="R596" s="16">
        <v>1</v>
      </c>
      <c r="S596" s="16">
        <v>2</v>
      </c>
      <c r="T596" s="16">
        <v>3</v>
      </c>
      <c r="U596" s="16">
        <v>8</v>
      </c>
      <c r="V596" s="16">
        <v>1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19.3</v>
      </c>
      <c r="AG596" s="16">
        <v>22.9</v>
      </c>
      <c r="AH596" s="16">
        <v>9</v>
      </c>
      <c r="AI596" s="16">
        <v>60</v>
      </c>
      <c r="AJ596" s="16">
        <v>20.7</v>
      </c>
      <c r="AK596" s="16">
        <v>4.5</v>
      </c>
      <c r="AL596" s="16">
        <v>20.3</v>
      </c>
      <c r="AM596" s="16" t="s">
        <v>25</v>
      </c>
    </row>
    <row r="597" spans="1:39" s="16" customFormat="1" ht="11.4">
      <c r="A597" s="16" t="s">
        <v>99</v>
      </c>
      <c r="B597" s="16">
        <v>8</v>
      </c>
      <c r="C597" s="16">
        <v>1</v>
      </c>
      <c r="D597" s="16">
        <v>4</v>
      </c>
      <c r="E597" s="16">
        <v>0</v>
      </c>
      <c r="F597" s="16">
        <v>3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 t="s">
        <v>25</v>
      </c>
      <c r="P597" s="16" t="s">
        <v>99</v>
      </c>
      <c r="Q597" s="16">
        <v>0</v>
      </c>
      <c r="R597" s="16">
        <v>0</v>
      </c>
      <c r="S597" s="16">
        <v>2</v>
      </c>
      <c r="T597" s="16">
        <v>1</v>
      </c>
      <c r="U597" s="16">
        <v>4</v>
      </c>
      <c r="V597" s="16">
        <v>1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20</v>
      </c>
      <c r="AG597" s="16" t="s">
        <v>151</v>
      </c>
      <c r="AH597" s="16">
        <v>5</v>
      </c>
      <c r="AI597" s="16">
        <v>62.5</v>
      </c>
      <c r="AJ597" s="16" t="s">
        <v>151</v>
      </c>
      <c r="AK597" s="16">
        <v>5</v>
      </c>
      <c r="AL597" s="16">
        <v>25.1</v>
      </c>
      <c r="AM597" s="16" t="s">
        <v>25</v>
      </c>
    </row>
    <row r="598" spans="1:39" s="16" customFormat="1" ht="11.4">
      <c r="A598" s="16" t="s">
        <v>100</v>
      </c>
      <c r="B598" s="16">
        <v>10</v>
      </c>
      <c r="C598" s="16">
        <v>0</v>
      </c>
      <c r="D598" s="16">
        <v>8</v>
      </c>
      <c r="E598" s="16">
        <v>1</v>
      </c>
      <c r="F598" s="16">
        <v>1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 t="s">
        <v>25</v>
      </c>
      <c r="P598" s="16" t="s">
        <v>100</v>
      </c>
      <c r="Q598" s="16">
        <v>0</v>
      </c>
      <c r="R598" s="16">
        <v>0</v>
      </c>
      <c r="S598" s="16">
        <v>2</v>
      </c>
      <c r="T598" s="16">
        <v>4</v>
      </c>
      <c r="U598" s="16">
        <v>4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18.899999999999999</v>
      </c>
      <c r="AG598" s="16" t="s">
        <v>151</v>
      </c>
      <c r="AH598" s="16">
        <v>4</v>
      </c>
      <c r="AI598" s="16">
        <v>40</v>
      </c>
      <c r="AJ598" s="16" t="s">
        <v>151</v>
      </c>
      <c r="AK598" s="16">
        <v>3.2</v>
      </c>
      <c r="AL598" s="16">
        <v>10.4</v>
      </c>
      <c r="AM598" s="16" t="s">
        <v>25</v>
      </c>
    </row>
    <row r="599" spans="1:39" s="16" customFormat="1" ht="11.4">
      <c r="A599" s="16" t="s">
        <v>101</v>
      </c>
      <c r="B599" s="16">
        <v>10</v>
      </c>
      <c r="C599" s="16">
        <v>0</v>
      </c>
      <c r="D599" s="16">
        <v>9</v>
      </c>
      <c r="E599" s="16">
        <v>0</v>
      </c>
      <c r="F599" s="16">
        <v>1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 t="s">
        <v>25</v>
      </c>
      <c r="P599" s="16" t="s">
        <v>101</v>
      </c>
      <c r="Q599" s="16">
        <v>0</v>
      </c>
      <c r="R599" s="16">
        <v>0</v>
      </c>
      <c r="S599" s="16">
        <v>1</v>
      </c>
      <c r="T599" s="16">
        <v>5</v>
      </c>
      <c r="U599" s="16">
        <v>3</v>
      </c>
      <c r="V599" s="16">
        <v>1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19.5</v>
      </c>
      <c r="AG599" s="16" t="s">
        <v>151</v>
      </c>
      <c r="AH599" s="16">
        <v>4</v>
      </c>
      <c r="AI599" s="16">
        <v>40</v>
      </c>
      <c r="AJ599" s="16" t="s">
        <v>151</v>
      </c>
      <c r="AK599" s="16">
        <v>3.8</v>
      </c>
      <c r="AL599" s="16">
        <v>14.8</v>
      </c>
      <c r="AM599" s="16" t="s">
        <v>25</v>
      </c>
    </row>
    <row r="600" spans="1:39" s="16" customFormat="1" ht="11.4">
      <c r="A600" s="16" t="s">
        <v>102</v>
      </c>
      <c r="B600" s="16">
        <v>4</v>
      </c>
      <c r="C600" s="16">
        <v>1</v>
      </c>
      <c r="D600" s="16">
        <v>3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 t="s">
        <v>25</v>
      </c>
      <c r="P600" s="16" t="s">
        <v>102</v>
      </c>
      <c r="Q600" s="16">
        <v>0</v>
      </c>
      <c r="R600" s="16">
        <v>0</v>
      </c>
      <c r="S600" s="16">
        <v>0</v>
      </c>
      <c r="T600" s="16">
        <v>1</v>
      </c>
      <c r="U600" s="16">
        <v>2</v>
      </c>
      <c r="V600" s="16">
        <v>1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22.8</v>
      </c>
      <c r="AG600" s="16" t="s">
        <v>151</v>
      </c>
      <c r="AH600" s="16">
        <v>3</v>
      </c>
      <c r="AI600" s="16">
        <v>75</v>
      </c>
      <c r="AJ600" s="16" t="s">
        <v>151</v>
      </c>
      <c r="AK600" s="16">
        <v>2.6</v>
      </c>
      <c r="AL600" s="16">
        <v>6.8</v>
      </c>
      <c r="AM600" s="16" t="s">
        <v>25</v>
      </c>
    </row>
    <row r="601" spans="1:39" s="16" customFormat="1" ht="11.4">
      <c r="A601" s="16" t="s">
        <v>103</v>
      </c>
      <c r="B601" s="16">
        <v>9</v>
      </c>
      <c r="C601" s="16">
        <v>2</v>
      </c>
      <c r="D601" s="16">
        <v>6</v>
      </c>
      <c r="E601" s="16">
        <v>0</v>
      </c>
      <c r="F601" s="16">
        <v>1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 t="s">
        <v>25</v>
      </c>
      <c r="P601" s="16" t="s">
        <v>103</v>
      </c>
      <c r="Q601" s="16">
        <v>0</v>
      </c>
      <c r="R601" s="16">
        <v>0</v>
      </c>
      <c r="S601" s="16">
        <v>0</v>
      </c>
      <c r="T601" s="16">
        <v>6</v>
      </c>
      <c r="U601" s="16">
        <v>2</v>
      </c>
      <c r="V601" s="16">
        <v>1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20.7</v>
      </c>
      <c r="AG601" s="16" t="s">
        <v>151</v>
      </c>
      <c r="AH601" s="16">
        <v>3</v>
      </c>
      <c r="AI601" s="16">
        <v>33.33</v>
      </c>
      <c r="AJ601" s="16" t="s">
        <v>151</v>
      </c>
      <c r="AK601" s="16">
        <v>4</v>
      </c>
      <c r="AL601" s="16">
        <v>15.8</v>
      </c>
      <c r="AM601" s="16" t="s">
        <v>25</v>
      </c>
    </row>
    <row r="602" spans="1:39" s="16" customFormat="1" ht="11.4">
      <c r="A602" s="16" t="s">
        <v>104</v>
      </c>
      <c r="B602" s="16">
        <v>8</v>
      </c>
      <c r="C602" s="16">
        <v>0</v>
      </c>
      <c r="D602" s="16">
        <v>6</v>
      </c>
      <c r="E602" s="16">
        <v>0</v>
      </c>
      <c r="F602" s="16">
        <v>2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 t="s">
        <v>25</v>
      </c>
      <c r="P602" s="16" t="s">
        <v>104</v>
      </c>
      <c r="Q602" s="16">
        <v>0</v>
      </c>
      <c r="R602" s="16">
        <v>0</v>
      </c>
      <c r="S602" s="16">
        <v>1</v>
      </c>
      <c r="T602" s="16">
        <v>6</v>
      </c>
      <c r="U602" s="16">
        <v>1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18.3</v>
      </c>
      <c r="AG602" s="16" t="s">
        <v>151</v>
      </c>
      <c r="AH602" s="16">
        <v>1</v>
      </c>
      <c r="AI602" s="16">
        <v>12.5</v>
      </c>
      <c r="AJ602" s="16" t="s">
        <v>151</v>
      </c>
      <c r="AK602" s="16">
        <v>2.2000000000000002</v>
      </c>
      <c r="AL602" s="16">
        <v>4.9000000000000004</v>
      </c>
      <c r="AM602" s="16" t="s">
        <v>25</v>
      </c>
    </row>
    <row r="603" spans="1:39" s="16" customFormat="1" ht="11.4">
      <c r="A603" s="16" t="s">
        <v>105</v>
      </c>
      <c r="B603" s="16">
        <v>9</v>
      </c>
      <c r="C603" s="16">
        <v>0</v>
      </c>
      <c r="D603" s="16">
        <v>9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 t="s">
        <v>25</v>
      </c>
      <c r="P603" s="16" t="s">
        <v>105</v>
      </c>
      <c r="Q603" s="16">
        <v>0</v>
      </c>
      <c r="R603" s="16">
        <v>0</v>
      </c>
      <c r="S603" s="16">
        <v>3</v>
      </c>
      <c r="T603" s="16">
        <v>3</v>
      </c>
      <c r="U603" s="16">
        <v>2</v>
      </c>
      <c r="V603" s="16">
        <v>0</v>
      </c>
      <c r="W603" s="16">
        <v>1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19.399999999999999</v>
      </c>
      <c r="AG603" s="16" t="s">
        <v>151</v>
      </c>
      <c r="AH603" s="16">
        <v>3</v>
      </c>
      <c r="AI603" s="16">
        <v>33.33</v>
      </c>
      <c r="AJ603" s="16" t="s">
        <v>151</v>
      </c>
      <c r="AK603" s="16">
        <v>5.7</v>
      </c>
      <c r="AL603" s="16">
        <v>32.200000000000003</v>
      </c>
      <c r="AM603" s="16" t="s">
        <v>25</v>
      </c>
    </row>
    <row r="604" spans="1:39" s="16" customFormat="1" ht="11.4">
      <c r="A604" s="16" t="s">
        <v>106</v>
      </c>
      <c r="B604" s="16">
        <v>9</v>
      </c>
      <c r="C604" s="16">
        <v>1</v>
      </c>
      <c r="D604" s="16">
        <v>8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 t="s">
        <v>25</v>
      </c>
      <c r="P604" s="16" t="s">
        <v>106</v>
      </c>
      <c r="Q604" s="16">
        <v>0</v>
      </c>
      <c r="R604" s="16">
        <v>0</v>
      </c>
      <c r="S604" s="16">
        <v>4</v>
      </c>
      <c r="T604" s="16">
        <v>2</v>
      </c>
      <c r="U604" s="16">
        <v>3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17.5</v>
      </c>
      <c r="AG604" s="16" t="s">
        <v>151</v>
      </c>
      <c r="AH604" s="16">
        <v>3</v>
      </c>
      <c r="AI604" s="16">
        <v>33.33</v>
      </c>
      <c r="AJ604" s="16" t="s">
        <v>151</v>
      </c>
      <c r="AK604" s="16">
        <v>4.7</v>
      </c>
      <c r="AL604" s="16">
        <v>22.4</v>
      </c>
      <c r="AM604" s="16" t="s">
        <v>25</v>
      </c>
    </row>
    <row r="605" spans="1:39" s="16" customFormat="1" ht="11.4">
      <c r="A605" s="16" t="s">
        <v>107</v>
      </c>
      <c r="B605" s="16">
        <v>15</v>
      </c>
      <c r="C605" s="16">
        <v>1</v>
      </c>
      <c r="D605" s="16">
        <v>13</v>
      </c>
      <c r="E605" s="16">
        <v>0</v>
      </c>
      <c r="F605" s="16">
        <v>1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 t="s">
        <v>25</v>
      </c>
      <c r="P605" s="16" t="s">
        <v>107</v>
      </c>
      <c r="Q605" s="16">
        <v>0</v>
      </c>
      <c r="R605" s="16">
        <v>1</v>
      </c>
      <c r="S605" s="16">
        <v>2</v>
      </c>
      <c r="T605" s="16">
        <v>7</v>
      </c>
      <c r="U605" s="16">
        <v>4</v>
      </c>
      <c r="V605" s="16">
        <v>1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18.5</v>
      </c>
      <c r="AG605" s="16">
        <v>24.4</v>
      </c>
      <c r="AH605" s="16">
        <v>5</v>
      </c>
      <c r="AI605" s="16">
        <v>33.33</v>
      </c>
      <c r="AJ605" s="16">
        <v>17.600000000000001</v>
      </c>
      <c r="AK605" s="16">
        <v>4.5999999999999996</v>
      </c>
      <c r="AL605" s="16">
        <v>21.6</v>
      </c>
      <c r="AM605" s="16" t="s">
        <v>25</v>
      </c>
    </row>
    <row r="606" spans="1:39" s="16" customFormat="1" ht="11.4">
      <c r="A606" s="16" t="s">
        <v>108</v>
      </c>
      <c r="B606" s="16">
        <v>11</v>
      </c>
      <c r="C606" s="16">
        <v>1</v>
      </c>
      <c r="D606" s="16">
        <v>7</v>
      </c>
      <c r="E606" s="16">
        <v>0</v>
      </c>
      <c r="F606" s="16">
        <v>3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 t="s">
        <v>25</v>
      </c>
      <c r="P606" s="16" t="s">
        <v>108</v>
      </c>
      <c r="Q606" s="16">
        <v>0</v>
      </c>
      <c r="R606" s="16">
        <v>0</v>
      </c>
      <c r="S606" s="16">
        <v>0</v>
      </c>
      <c r="T606" s="16">
        <v>6</v>
      </c>
      <c r="U606" s="16">
        <v>4</v>
      </c>
      <c r="V606" s="16">
        <v>1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20.3</v>
      </c>
      <c r="AG606" s="16">
        <v>24.1</v>
      </c>
      <c r="AH606" s="16">
        <v>5</v>
      </c>
      <c r="AI606" s="16">
        <v>45.45</v>
      </c>
      <c r="AJ606" s="16">
        <v>20</v>
      </c>
      <c r="AK606" s="16">
        <v>3.3</v>
      </c>
      <c r="AL606" s="16">
        <v>10.6</v>
      </c>
      <c r="AM606" s="16" t="s">
        <v>25</v>
      </c>
    </row>
    <row r="607" spans="1:39" s="16" customFormat="1" ht="11.4">
      <c r="A607" s="16" t="s">
        <v>109</v>
      </c>
      <c r="B607" s="16">
        <v>9</v>
      </c>
      <c r="C607" s="16">
        <v>0</v>
      </c>
      <c r="D607" s="16">
        <v>8</v>
      </c>
      <c r="E607" s="16">
        <v>0</v>
      </c>
      <c r="F607" s="16">
        <v>1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 t="s">
        <v>25</v>
      </c>
      <c r="P607" s="16" t="s">
        <v>109</v>
      </c>
      <c r="Q607" s="16">
        <v>0</v>
      </c>
      <c r="R607" s="16">
        <v>1</v>
      </c>
      <c r="S607" s="16">
        <v>0</v>
      </c>
      <c r="T607" s="16">
        <v>4</v>
      </c>
      <c r="U607" s="16">
        <v>3</v>
      </c>
      <c r="V607" s="16">
        <v>1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18.899999999999999</v>
      </c>
      <c r="AG607" s="16" t="s">
        <v>151</v>
      </c>
      <c r="AH607" s="16">
        <v>4</v>
      </c>
      <c r="AI607" s="16">
        <v>44.44</v>
      </c>
      <c r="AJ607" s="16" t="s">
        <v>151</v>
      </c>
      <c r="AK607" s="16">
        <v>5</v>
      </c>
      <c r="AL607" s="16">
        <v>25.1</v>
      </c>
      <c r="AM607" s="16" t="s">
        <v>25</v>
      </c>
    </row>
    <row r="608" spans="1:39" s="16" customFormat="1" ht="11.4">
      <c r="A608" s="16" t="s">
        <v>110</v>
      </c>
      <c r="B608" s="16">
        <v>7</v>
      </c>
      <c r="C608" s="16">
        <v>1</v>
      </c>
      <c r="D608" s="16">
        <v>3</v>
      </c>
      <c r="E608" s="16">
        <v>0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 t="s">
        <v>25</v>
      </c>
      <c r="P608" s="16" t="s">
        <v>110</v>
      </c>
      <c r="Q608" s="16">
        <v>0</v>
      </c>
      <c r="R608" s="16">
        <v>0</v>
      </c>
      <c r="S608" s="16">
        <v>1</v>
      </c>
      <c r="T608" s="16">
        <v>4</v>
      </c>
      <c r="U608" s="16">
        <v>2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18.100000000000001</v>
      </c>
      <c r="AG608" s="16" t="s">
        <v>151</v>
      </c>
      <c r="AH608" s="16">
        <v>2</v>
      </c>
      <c r="AI608" s="16">
        <v>28.57</v>
      </c>
      <c r="AJ608" s="16" t="s">
        <v>151</v>
      </c>
      <c r="AK608" s="16">
        <v>3.1</v>
      </c>
      <c r="AL608" s="16">
        <v>9.4</v>
      </c>
      <c r="AM608" s="16" t="s">
        <v>25</v>
      </c>
    </row>
    <row r="609" spans="1:39" s="16" customFormat="1" ht="11.4">
      <c r="A609" s="16" t="s">
        <v>111</v>
      </c>
      <c r="B609" s="16">
        <v>12</v>
      </c>
      <c r="C609" s="16">
        <v>1</v>
      </c>
      <c r="D609" s="16">
        <v>10</v>
      </c>
      <c r="E609" s="16">
        <v>0</v>
      </c>
      <c r="F609" s="16">
        <v>1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 t="s">
        <v>25</v>
      </c>
      <c r="P609" s="16" t="s">
        <v>111</v>
      </c>
      <c r="Q609" s="16">
        <v>0</v>
      </c>
      <c r="R609" s="16">
        <v>0</v>
      </c>
      <c r="S609" s="16">
        <v>1</v>
      </c>
      <c r="T609" s="16">
        <v>3</v>
      </c>
      <c r="U609" s="16">
        <v>5</v>
      </c>
      <c r="V609" s="16">
        <v>2</v>
      </c>
      <c r="W609" s="16">
        <v>1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22.2</v>
      </c>
      <c r="AG609" s="16">
        <v>27.6</v>
      </c>
      <c r="AH609" s="16">
        <v>8</v>
      </c>
      <c r="AI609" s="16">
        <v>66.67</v>
      </c>
      <c r="AJ609" s="16">
        <v>21.7</v>
      </c>
      <c r="AK609" s="16">
        <v>5.3</v>
      </c>
      <c r="AL609" s="16">
        <v>27.7</v>
      </c>
      <c r="AM609" s="16" t="s">
        <v>25</v>
      </c>
    </row>
    <row r="610" spans="1:39" s="16" customFormat="1" ht="11.4">
      <c r="A610" s="16" t="s">
        <v>112</v>
      </c>
      <c r="B610" s="16">
        <v>8</v>
      </c>
      <c r="C610" s="16">
        <v>1</v>
      </c>
      <c r="D610" s="16">
        <v>6</v>
      </c>
      <c r="E610" s="16">
        <v>0</v>
      </c>
      <c r="F610" s="16">
        <v>1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 t="s">
        <v>25</v>
      </c>
      <c r="P610" s="16" t="s">
        <v>112</v>
      </c>
      <c r="Q610" s="16">
        <v>0</v>
      </c>
      <c r="R610" s="16">
        <v>0</v>
      </c>
      <c r="S610" s="16">
        <v>0</v>
      </c>
      <c r="T610" s="16">
        <v>2</v>
      </c>
      <c r="U610" s="16">
        <v>4</v>
      </c>
      <c r="V610" s="16">
        <v>2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22.4</v>
      </c>
      <c r="AG610" s="16" t="s">
        <v>151</v>
      </c>
      <c r="AH610" s="16">
        <v>6</v>
      </c>
      <c r="AI610" s="16">
        <v>75</v>
      </c>
      <c r="AJ610" s="16" t="s">
        <v>151</v>
      </c>
      <c r="AK610" s="16">
        <v>3.3</v>
      </c>
      <c r="AL610" s="16">
        <v>10.8</v>
      </c>
      <c r="AM610" s="16" t="s">
        <v>25</v>
      </c>
    </row>
    <row r="611" spans="1:39" s="16" customFormat="1" ht="11.4">
      <c r="A611" s="16" t="s">
        <v>113</v>
      </c>
      <c r="B611" s="16">
        <v>13</v>
      </c>
      <c r="C611" s="16">
        <v>3</v>
      </c>
      <c r="D611" s="16">
        <v>9</v>
      </c>
      <c r="E611" s="16">
        <v>0</v>
      </c>
      <c r="F611" s="16">
        <v>1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 t="s">
        <v>25</v>
      </c>
      <c r="P611" s="16" t="s">
        <v>113</v>
      </c>
      <c r="Q611" s="16">
        <v>0</v>
      </c>
      <c r="R611" s="16">
        <v>0</v>
      </c>
      <c r="S611" s="16">
        <v>3</v>
      </c>
      <c r="T611" s="16">
        <v>3</v>
      </c>
      <c r="U611" s="16">
        <v>5</v>
      </c>
      <c r="V611" s="16">
        <v>2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18.899999999999999</v>
      </c>
      <c r="AG611" s="16">
        <v>25</v>
      </c>
      <c r="AH611" s="16">
        <v>7</v>
      </c>
      <c r="AI611" s="16">
        <v>53.85</v>
      </c>
      <c r="AJ611" s="16">
        <v>20</v>
      </c>
      <c r="AK611" s="16">
        <v>4.0999999999999996</v>
      </c>
      <c r="AL611" s="16">
        <v>16.899999999999999</v>
      </c>
      <c r="AM611" s="16" t="s">
        <v>25</v>
      </c>
    </row>
    <row r="612" spans="1:39" s="16" customFormat="1" ht="11.4">
      <c r="A612" s="16" t="s">
        <v>114</v>
      </c>
      <c r="B612" s="16">
        <v>5</v>
      </c>
      <c r="C612" s="16">
        <v>2</v>
      </c>
      <c r="D612" s="16">
        <v>2</v>
      </c>
      <c r="E612" s="16">
        <v>0</v>
      </c>
      <c r="F612" s="16">
        <v>1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 t="s">
        <v>25</v>
      </c>
      <c r="P612" s="16" t="s">
        <v>114</v>
      </c>
      <c r="Q612" s="16">
        <v>0</v>
      </c>
      <c r="R612" s="16">
        <v>1</v>
      </c>
      <c r="S612" s="16">
        <v>1</v>
      </c>
      <c r="T612" s="16">
        <v>1</v>
      </c>
      <c r="U612" s="16">
        <v>1</v>
      </c>
      <c r="V612" s="16">
        <v>1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17.5</v>
      </c>
      <c r="AG612" s="16" t="s">
        <v>151</v>
      </c>
      <c r="AH612" s="16">
        <v>2</v>
      </c>
      <c r="AI612" s="16">
        <v>40</v>
      </c>
      <c r="AJ612" s="16" t="s">
        <v>151</v>
      </c>
      <c r="AK612" s="16">
        <v>7.9</v>
      </c>
      <c r="AL612" s="16">
        <v>62.7</v>
      </c>
      <c r="AM612" s="16" t="s">
        <v>25</v>
      </c>
    </row>
    <row r="613" spans="1:39" s="16" customFormat="1" ht="11.4">
      <c r="A613" s="16" t="s">
        <v>115</v>
      </c>
      <c r="B613" s="16">
        <v>13</v>
      </c>
      <c r="C613" s="16">
        <v>2</v>
      </c>
      <c r="D613" s="16">
        <v>10</v>
      </c>
      <c r="E613" s="16">
        <v>0</v>
      </c>
      <c r="F613" s="16">
        <v>1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 t="s">
        <v>25</v>
      </c>
      <c r="P613" s="16" t="s">
        <v>115</v>
      </c>
      <c r="Q613" s="16">
        <v>0</v>
      </c>
      <c r="R613" s="16">
        <v>0</v>
      </c>
      <c r="S613" s="16">
        <v>1</v>
      </c>
      <c r="T613" s="16">
        <v>5</v>
      </c>
      <c r="U613" s="16">
        <v>5</v>
      </c>
      <c r="V613" s="16">
        <v>2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19.8</v>
      </c>
      <c r="AG613" s="16">
        <v>26.4</v>
      </c>
      <c r="AH613" s="16">
        <v>7</v>
      </c>
      <c r="AI613" s="16">
        <v>53.85</v>
      </c>
      <c r="AJ613" s="16">
        <v>20.3</v>
      </c>
      <c r="AK613" s="16">
        <v>4.3</v>
      </c>
      <c r="AL613" s="16">
        <v>18.5</v>
      </c>
      <c r="AM613" s="16" t="s">
        <v>25</v>
      </c>
    </row>
    <row r="614" spans="1:39" s="16" customFormat="1" ht="11.4">
      <c r="A614" s="16" t="s">
        <v>116</v>
      </c>
      <c r="B614" s="16">
        <v>7</v>
      </c>
      <c r="C614" s="16">
        <v>1</v>
      </c>
      <c r="D614" s="16">
        <v>6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 t="s">
        <v>25</v>
      </c>
      <c r="P614" s="16" t="s">
        <v>116</v>
      </c>
      <c r="Q614" s="16">
        <v>0</v>
      </c>
      <c r="R614" s="16">
        <v>1</v>
      </c>
      <c r="S614" s="16">
        <v>2</v>
      </c>
      <c r="T614" s="16">
        <v>2</v>
      </c>
      <c r="U614" s="16">
        <v>1</v>
      </c>
      <c r="V614" s="16">
        <v>0</v>
      </c>
      <c r="W614" s="16">
        <v>1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17.600000000000001</v>
      </c>
      <c r="AG614" s="16" t="s">
        <v>151</v>
      </c>
      <c r="AH614" s="16">
        <v>2</v>
      </c>
      <c r="AI614" s="16">
        <v>28.57</v>
      </c>
      <c r="AJ614" s="16" t="s">
        <v>151</v>
      </c>
      <c r="AK614" s="16">
        <v>7.3</v>
      </c>
      <c r="AL614" s="16">
        <v>53.5</v>
      </c>
      <c r="AM614" s="16" t="s">
        <v>25</v>
      </c>
    </row>
    <row r="615" spans="1:39" s="16" customFormat="1" ht="11.4">
      <c r="A615" s="16" t="s">
        <v>117</v>
      </c>
      <c r="B615" s="16">
        <v>13</v>
      </c>
      <c r="C615" s="16">
        <v>1</v>
      </c>
      <c r="D615" s="16">
        <v>12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 t="s">
        <v>25</v>
      </c>
      <c r="P615" s="16" t="s">
        <v>117</v>
      </c>
      <c r="Q615" s="16">
        <v>0</v>
      </c>
      <c r="R615" s="16">
        <v>0</v>
      </c>
      <c r="S615" s="16">
        <v>2</v>
      </c>
      <c r="T615" s="16">
        <v>6</v>
      </c>
      <c r="U615" s="16">
        <v>3</v>
      </c>
      <c r="V615" s="16">
        <v>2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18.600000000000001</v>
      </c>
      <c r="AG615" s="16">
        <v>24.9</v>
      </c>
      <c r="AH615" s="16">
        <v>5</v>
      </c>
      <c r="AI615" s="16">
        <v>38.46</v>
      </c>
      <c r="AJ615" s="16">
        <v>16.899999999999999</v>
      </c>
      <c r="AK615" s="16">
        <v>4.8</v>
      </c>
      <c r="AL615" s="16">
        <v>22.7</v>
      </c>
      <c r="AM615" s="16" t="s">
        <v>25</v>
      </c>
    </row>
    <row r="616" spans="1:39" s="16" customFormat="1" ht="11.4">
      <c r="A616" s="16" t="s">
        <v>118</v>
      </c>
      <c r="B616" s="16">
        <v>12</v>
      </c>
      <c r="C616" s="16">
        <v>3</v>
      </c>
      <c r="D616" s="16">
        <v>9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 t="s">
        <v>25</v>
      </c>
      <c r="P616" s="16" t="s">
        <v>118</v>
      </c>
      <c r="Q616" s="16">
        <v>0</v>
      </c>
      <c r="R616" s="16">
        <v>0</v>
      </c>
      <c r="S616" s="16">
        <v>2</v>
      </c>
      <c r="T616" s="16">
        <v>4</v>
      </c>
      <c r="U616" s="16">
        <v>4</v>
      </c>
      <c r="V616" s="16">
        <v>2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20.6</v>
      </c>
      <c r="AG616" s="16">
        <v>27.7</v>
      </c>
      <c r="AH616" s="16">
        <v>6</v>
      </c>
      <c r="AI616" s="16">
        <v>50</v>
      </c>
      <c r="AJ616" s="16">
        <v>20.7</v>
      </c>
      <c r="AK616" s="16">
        <v>4.5</v>
      </c>
      <c r="AL616" s="16">
        <v>19.899999999999999</v>
      </c>
      <c r="AM616" s="16" t="s">
        <v>25</v>
      </c>
    </row>
    <row r="617" spans="1:39" s="16" customFormat="1" ht="11.4">
      <c r="A617" s="16" t="s">
        <v>119</v>
      </c>
      <c r="B617" s="16">
        <v>4</v>
      </c>
      <c r="C617" s="16">
        <v>0</v>
      </c>
      <c r="D617" s="16">
        <v>4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 t="s">
        <v>25</v>
      </c>
      <c r="P617" s="16" t="s">
        <v>119</v>
      </c>
      <c r="Q617" s="16">
        <v>0</v>
      </c>
      <c r="R617" s="16">
        <v>0</v>
      </c>
      <c r="S617" s="16">
        <v>1</v>
      </c>
      <c r="T617" s="16">
        <v>3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14.6</v>
      </c>
      <c r="AG617" s="16" t="s">
        <v>151</v>
      </c>
      <c r="AH617" s="16">
        <v>0</v>
      </c>
      <c r="AI617" s="16">
        <v>0</v>
      </c>
      <c r="AJ617" s="16" t="s">
        <v>151</v>
      </c>
      <c r="AK617" s="16">
        <v>2.7</v>
      </c>
      <c r="AL617" s="16">
        <v>7.1</v>
      </c>
      <c r="AM617" s="16" t="s">
        <v>25</v>
      </c>
    </row>
    <row r="618" spans="1:39" s="16" customFormat="1" ht="11.4">
      <c r="A618" s="16" t="s">
        <v>120</v>
      </c>
      <c r="B618" s="16">
        <v>11</v>
      </c>
      <c r="C618" s="16">
        <v>1</v>
      </c>
      <c r="D618" s="16">
        <v>8</v>
      </c>
      <c r="E618" s="16">
        <v>0</v>
      </c>
      <c r="F618" s="16">
        <v>2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 t="s">
        <v>25</v>
      </c>
      <c r="P618" s="16" t="s">
        <v>120</v>
      </c>
      <c r="Q618" s="16">
        <v>0</v>
      </c>
      <c r="R618" s="16">
        <v>1</v>
      </c>
      <c r="S618" s="16">
        <v>1</v>
      </c>
      <c r="T618" s="16">
        <v>7</v>
      </c>
      <c r="U618" s="16">
        <v>2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17.100000000000001</v>
      </c>
      <c r="AG618" s="16">
        <v>22.2</v>
      </c>
      <c r="AH618" s="16">
        <v>2</v>
      </c>
      <c r="AI618" s="16">
        <v>18.18</v>
      </c>
      <c r="AJ618" s="16">
        <v>17.399999999999999</v>
      </c>
      <c r="AK618" s="16">
        <v>4.2</v>
      </c>
      <c r="AL618" s="16">
        <v>18</v>
      </c>
      <c r="AM618" s="16" t="s">
        <v>25</v>
      </c>
    </row>
    <row r="619" spans="1:39" s="16" customFormat="1" ht="11.4">
      <c r="A619" s="16" t="s">
        <v>121</v>
      </c>
      <c r="B619" s="16">
        <v>15</v>
      </c>
      <c r="C619" s="16">
        <v>0</v>
      </c>
      <c r="D619" s="16">
        <v>13</v>
      </c>
      <c r="E619" s="16">
        <v>0</v>
      </c>
      <c r="F619" s="16">
        <v>2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 t="s">
        <v>25</v>
      </c>
      <c r="P619" s="16" t="s">
        <v>121</v>
      </c>
      <c r="Q619" s="16">
        <v>0</v>
      </c>
      <c r="R619" s="16">
        <v>0</v>
      </c>
      <c r="S619" s="16">
        <v>0</v>
      </c>
      <c r="T619" s="16">
        <v>5</v>
      </c>
      <c r="U619" s="16">
        <v>7</v>
      </c>
      <c r="V619" s="16">
        <v>2</v>
      </c>
      <c r="W619" s="16">
        <v>1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21.8</v>
      </c>
      <c r="AG619" s="16">
        <v>27.5</v>
      </c>
      <c r="AH619" s="16">
        <v>10</v>
      </c>
      <c r="AI619" s="16">
        <v>66.67</v>
      </c>
      <c r="AJ619" s="16">
        <v>21.1</v>
      </c>
      <c r="AK619" s="16">
        <v>4.0999999999999996</v>
      </c>
      <c r="AL619" s="16">
        <v>16.899999999999999</v>
      </c>
      <c r="AM619" s="16" t="s">
        <v>25</v>
      </c>
    </row>
    <row r="620" spans="1:39" s="16" customFormat="1" ht="11.4">
      <c r="A620" s="16" t="s">
        <v>122</v>
      </c>
      <c r="B620" s="16">
        <v>10</v>
      </c>
      <c r="C620" s="16">
        <v>1</v>
      </c>
      <c r="D620" s="16">
        <v>9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 t="s">
        <v>25</v>
      </c>
      <c r="P620" s="16" t="s">
        <v>122</v>
      </c>
      <c r="Q620" s="16">
        <v>0</v>
      </c>
      <c r="R620" s="16">
        <v>1</v>
      </c>
      <c r="S620" s="16">
        <v>2</v>
      </c>
      <c r="T620" s="16">
        <v>6</v>
      </c>
      <c r="U620" s="16">
        <v>1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15.6</v>
      </c>
      <c r="AG620" s="16" t="s">
        <v>151</v>
      </c>
      <c r="AH620" s="16">
        <v>1</v>
      </c>
      <c r="AI620" s="16">
        <v>10</v>
      </c>
      <c r="AJ620" s="16" t="s">
        <v>151</v>
      </c>
      <c r="AK620" s="16">
        <v>4</v>
      </c>
      <c r="AL620" s="16">
        <v>15.8</v>
      </c>
      <c r="AM620" s="16" t="s">
        <v>25</v>
      </c>
    </row>
    <row r="621" spans="1:39" s="16" customFormat="1" ht="11.4">
      <c r="A621" s="16" t="s">
        <v>123</v>
      </c>
      <c r="B621" s="16">
        <v>10</v>
      </c>
      <c r="C621" s="16">
        <v>1</v>
      </c>
      <c r="D621" s="16">
        <v>8</v>
      </c>
      <c r="E621" s="16">
        <v>0</v>
      </c>
      <c r="F621" s="16">
        <v>1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 t="s">
        <v>25</v>
      </c>
      <c r="P621" s="16" t="s">
        <v>123</v>
      </c>
      <c r="Q621" s="16">
        <v>0</v>
      </c>
      <c r="R621" s="16">
        <v>0</v>
      </c>
      <c r="S621" s="16">
        <v>0</v>
      </c>
      <c r="T621" s="16">
        <v>3</v>
      </c>
      <c r="U621" s="16">
        <v>5</v>
      </c>
      <c r="V621" s="16">
        <v>2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21.9</v>
      </c>
      <c r="AG621" s="16" t="s">
        <v>151</v>
      </c>
      <c r="AH621" s="16">
        <v>7</v>
      </c>
      <c r="AI621" s="16">
        <v>70</v>
      </c>
      <c r="AJ621" s="16" t="s">
        <v>151</v>
      </c>
      <c r="AK621" s="16">
        <v>3.2</v>
      </c>
      <c r="AL621" s="16">
        <v>10</v>
      </c>
      <c r="AM621" s="16" t="s">
        <v>25</v>
      </c>
    </row>
    <row r="622" spans="1:39" s="16" customFormat="1" ht="11.4">
      <c r="A622" s="16" t="s">
        <v>124</v>
      </c>
      <c r="B622" s="16">
        <v>11</v>
      </c>
      <c r="C622" s="16">
        <v>2</v>
      </c>
      <c r="D622" s="16">
        <v>8</v>
      </c>
      <c r="E622" s="16">
        <v>0</v>
      </c>
      <c r="F622" s="16">
        <v>1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 t="s">
        <v>25</v>
      </c>
      <c r="P622" s="16" t="s">
        <v>124</v>
      </c>
      <c r="Q622" s="16">
        <v>0</v>
      </c>
      <c r="R622" s="16">
        <v>1</v>
      </c>
      <c r="S622" s="16">
        <v>2</v>
      </c>
      <c r="T622" s="16">
        <v>3</v>
      </c>
      <c r="U622" s="16">
        <v>4</v>
      </c>
      <c r="V622" s="16">
        <v>1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18.2</v>
      </c>
      <c r="AG622" s="16">
        <v>22.9</v>
      </c>
      <c r="AH622" s="16">
        <v>5</v>
      </c>
      <c r="AI622" s="16">
        <v>45.45</v>
      </c>
      <c r="AJ622" s="16">
        <v>19.7</v>
      </c>
      <c r="AK622" s="16">
        <v>5.4</v>
      </c>
      <c r="AL622" s="16">
        <v>29</v>
      </c>
      <c r="AM622" s="16" t="s">
        <v>25</v>
      </c>
    </row>
    <row r="623" spans="1:39" s="16" customFormat="1" ht="11.4">
      <c r="A623" s="16" t="s">
        <v>125</v>
      </c>
      <c r="B623" s="16">
        <v>18</v>
      </c>
      <c r="C623" s="16">
        <v>5</v>
      </c>
      <c r="D623" s="16">
        <v>11</v>
      </c>
      <c r="E623" s="16">
        <v>0</v>
      </c>
      <c r="F623" s="16">
        <v>2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 t="s">
        <v>25</v>
      </c>
      <c r="P623" s="16" t="s">
        <v>125</v>
      </c>
      <c r="Q623" s="16">
        <v>0</v>
      </c>
      <c r="R623" s="16">
        <v>0</v>
      </c>
      <c r="S623" s="16">
        <v>3</v>
      </c>
      <c r="T623" s="16">
        <v>8</v>
      </c>
      <c r="U623" s="16">
        <v>4</v>
      </c>
      <c r="V623" s="16">
        <v>3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20</v>
      </c>
      <c r="AG623" s="16">
        <v>28.2</v>
      </c>
      <c r="AH623" s="16">
        <v>7</v>
      </c>
      <c r="AI623" s="16">
        <v>38.89</v>
      </c>
      <c r="AJ623" s="16">
        <v>18.600000000000001</v>
      </c>
      <c r="AK623" s="16">
        <v>5.2</v>
      </c>
      <c r="AL623" s="16">
        <v>26.9</v>
      </c>
      <c r="AM623" s="16" t="s">
        <v>25</v>
      </c>
    </row>
    <row r="624" spans="1:39" s="16" customFormat="1" ht="11.4">
      <c r="A624" s="16" t="s">
        <v>126</v>
      </c>
      <c r="B624" s="16">
        <v>12</v>
      </c>
      <c r="C624" s="16">
        <v>3</v>
      </c>
      <c r="D624" s="16">
        <v>8</v>
      </c>
      <c r="E624" s="16">
        <v>0</v>
      </c>
      <c r="F624" s="16">
        <v>1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 t="s">
        <v>25</v>
      </c>
      <c r="P624" s="16" t="s">
        <v>126</v>
      </c>
      <c r="Q624" s="16">
        <v>0</v>
      </c>
      <c r="R624" s="16">
        <v>1</v>
      </c>
      <c r="S624" s="16">
        <v>1</v>
      </c>
      <c r="T624" s="16">
        <v>2</v>
      </c>
      <c r="U624" s="16">
        <v>8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19.3</v>
      </c>
      <c r="AG624" s="16">
        <v>22.6</v>
      </c>
      <c r="AH624" s="16">
        <v>8</v>
      </c>
      <c r="AI624" s="16">
        <v>66.67</v>
      </c>
      <c r="AJ624" s="16">
        <v>20.9</v>
      </c>
      <c r="AK624" s="16">
        <v>4.5</v>
      </c>
      <c r="AL624" s="16">
        <v>19.899999999999999</v>
      </c>
      <c r="AM624" s="16" t="s">
        <v>25</v>
      </c>
    </row>
    <row r="625" spans="1:39" s="16" customFormat="1" ht="11.4">
      <c r="A625" s="16" t="s">
        <v>127</v>
      </c>
      <c r="B625" s="16">
        <v>18</v>
      </c>
      <c r="C625" s="16">
        <v>3</v>
      </c>
      <c r="D625" s="16">
        <v>15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 t="s">
        <v>25</v>
      </c>
      <c r="P625" s="16" t="s">
        <v>127</v>
      </c>
      <c r="Q625" s="16">
        <v>0</v>
      </c>
      <c r="R625" s="16">
        <v>1</v>
      </c>
      <c r="S625" s="16">
        <v>1</v>
      </c>
      <c r="T625" s="16">
        <v>4</v>
      </c>
      <c r="U625" s="16">
        <v>7</v>
      </c>
      <c r="V625" s="16">
        <v>5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21.4</v>
      </c>
      <c r="AG625" s="16">
        <v>25.9</v>
      </c>
      <c r="AH625" s="16">
        <v>12</v>
      </c>
      <c r="AI625" s="16">
        <v>66.67</v>
      </c>
      <c r="AJ625" s="16">
        <v>22.1</v>
      </c>
      <c r="AK625" s="16">
        <v>5.3</v>
      </c>
      <c r="AL625" s="16">
        <v>28</v>
      </c>
      <c r="AM625" s="16" t="s">
        <v>25</v>
      </c>
    </row>
    <row r="626" spans="1:39" s="16" customFormat="1" ht="11.4">
      <c r="A626" s="16" t="s">
        <v>128</v>
      </c>
      <c r="B626" s="16">
        <v>15</v>
      </c>
      <c r="C626" s="16">
        <v>1</v>
      </c>
      <c r="D626" s="16">
        <v>13</v>
      </c>
      <c r="E626" s="16">
        <v>0</v>
      </c>
      <c r="F626" s="16">
        <v>1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 t="s">
        <v>25</v>
      </c>
      <c r="P626" s="16" t="s">
        <v>128</v>
      </c>
      <c r="Q626" s="16">
        <v>0</v>
      </c>
      <c r="R626" s="16">
        <v>0</v>
      </c>
      <c r="S626" s="16">
        <v>0</v>
      </c>
      <c r="T626" s="16">
        <v>8</v>
      </c>
      <c r="U626" s="16">
        <v>5</v>
      </c>
      <c r="V626" s="16">
        <v>2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21.5</v>
      </c>
      <c r="AG626" s="16">
        <v>25.8</v>
      </c>
      <c r="AH626" s="16">
        <v>7</v>
      </c>
      <c r="AI626" s="16">
        <v>46.67</v>
      </c>
      <c r="AJ626" s="16">
        <v>20</v>
      </c>
      <c r="AK626" s="16">
        <v>3.4</v>
      </c>
      <c r="AL626" s="16">
        <v>11.6</v>
      </c>
      <c r="AM626" s="16" t="s">
        <v>25</v>
      </c>
    </row>
    <row r="627" spans="1:39" s="16" customFormat="1" ht="11.4">
      <c r="A627" s="16" t="s">
        <v>129</v>
      </c>
      <c r="B627" s="16">
        <v>21</v>
      </c>
      <c r="C627" s="16">
        <v>3</v>
      </c>
      <c r="D627" s="16">
        <v>17</v>
      </c>
      <c r="E627" s="16">
        <v>0</v>
      </c>
      <c r="F627" s="16">
        <v>1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 t="s">
        <v>25</v>
      </c>
      <c r="P627" s="16" t="s">
        <v>129</v>
      </c>
      <c r="Q627" s="16">
        <v>0</v>
      </c>
      <c r="R627" s="16">
        <v>0</v>
      </c>
      <c r="S627" s="16">
        <v>6</v>
      </c>
      <c r="T627" s="16">
        <v>2</v>
      </c>
      <c r="U627" s="16">
        <v>10</v>
      </c>
      <c r="V627" s="16">
        <v>2</v>
      </c>
      <c r="W627" s="16">
        <v>1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20.399999999999999</v>
      </c>
      <c r="AG627" s="16">
        <v>25.7</v>
      </c>
      <c r="AH627" s="16">
        <v>13</v>
      </c>
      <c r="AI627" s="16">
        <v>61.9</v>
      </c>
      <c r="AJ627" s="16">
        <v>22.3</v>
      </c>
      <c r="AK627" s="16">
        <v>6.1</v>
      </c>
      <c r="AL627" s="16">
        <v>37.4</v>
      </c>
      <c r="AM627" s="16" t="s">
        <v>25</v>
      </c>
    </row>
    <row r="628" spans="1:39" s="16" customFormat="1" ht="11.4">
      <c r="A628" s="16" t="s">
        <v>130</v>
      </c>
      <c r="B628" s="16">
        <v>12</v>
      </c>
      <c r="C628" s="16">
        <v>4</v>
      </c>
      <c r="D628" s="16">
        <v>6</v>
      </c>
      <c r="E628" s="16">
        <v>0</v>
      </c>
      <c r="F628" s="16">
        <v>2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 t="s">
        <v>25</v>
      </c>
      <c r="P628" s="16" t="s">
        <v>130</v>
      </c>
      <c r="Q628" s="16">
        <v>0</v>
      </c>
      <c r="R628" s="16">
        <v>3</v>
      </c>
      <c r="S628" s="16">
        <v>4</v>
      </c>
      <c r="T628" s="16">
        <v>5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13.4</v>
      </c>
      <c r="AG628" s="16">
        <v>16.8</v>
      </c>
      <c r="AH628" s="16">
        <v>0</v>
      </c>
      <c r="AI628" s="16">
        <v>0</v>
      </c>
      <c r="AJ628" s="16">
        <v>14.2</v>
      </c>
      <c r="AK628" s="16">
        <v>3.9</v>
      </c>
      <c r="AL628" s="16">
        <v>14.9</v>
      </c>
      <c r="AM628" s="16" t="s">
        <v>25</v>
      </c>
    </row>
    <row r="629" spans="1:39" s="16" customFormat="1" ht="11.4">
      <c r="A629" s="16" t="s">
        <v>131</v>
      </c>
      <c r="B629" s="16">
        <v>11</v>
      </c>
      <c r="C629" s="16">
        <v>5</v>
      </c>
      <c r="D629" s="16">
        <v>6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 t="s">
        <v>25</v>
      </c>
      <c r="P629" s="16" t="s">
        <v>131</v>
      </c>
      <c r="Q629" s="16">
        <v>0</v>
      </c>
      <c r="R629" s="16">
        <v>0</v>
      </c>
      <c r="S629" s="16">
        <v>1</v>
      </c>
      <c r="T629" s="16">
        <v>4</v>
      </c>
      <c r="U629" s="16">
        <v>5</v>
      </c>
      <c r="V629" s="16">
        <v>1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20.399999999999999</v>
      </c>
      <c r="AG629" s="16">
        <v>24.5</v>
      </c>
      <c r="AH629" s="16">
        <v>6</v>
      </c>
      <c r="AI629" s="16">
        <v>54.55</v>
      </c>
      <c r="AJ629" s="16">
        <v>21.5</v>
      </c>
      <c r="AK629" s="16">
        <v>4.5999999999999996</v>
      </c>
      <c r="AL629" s="16">
        <v>21.1</v>
      </c>
      <c r="AM629" s="16" t="s">
        <v>25</v>
      </c>
    </row>
    <row r="630" spans="1:39" s="16" customFormat="1" ht="11.4">
      <c r="A630" s="16" t="s">
        <v>132</v>
      </c>
      <c r="B630" s="16">
        <v>10</v>
      </c>
      <c r="C630" s="16">
        <v>4</v>
      </c>
      <c r="D630" s="16">
        <v>6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 t="s">
        <v>25</v>
      </c>
      <c r="P630" s="16" t="s">
        <v>132</v>
      </c>
      <c r="Q630" s="16">
        <v>0</v>
      </c>
      <c r="R630" s="16">
        <v>1</v>
      </c>
      <c r="S630" s="16">
        <v>0</v>
      </c>
      <c r="T630" s="16">
        <v>2</v>
      </c>
      <c r="U630" s="16">
        <v>1</v>
      </c>
      <c r="V630" s="16">
        <v>4</v>
      </c>
      <c r="W630" s="16">
        <v>2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23.3</v>
      </c>
      <c r="AG630" s="16" t="s">
        <v>151</v>
      </c>
      <c r="AH630" s="16">
        <v>7</v>
      </c>
      <c r="AI630" s="16">
        <v>70</v>
      </c>
      <c r="AJ630" s="16" t="s">
        <v>151</v>
      </c>
      <c r="AK630" s="16">
        <v>7.8</v>
      </c>
      <c r="AL630" s="16">
        <v>60.5</v>
      </c>
      <c r="AM630" s="16" t="s">
        <v>25</v>
      </c>
    </row>
    <row r="631" spans="1:39" s="16" customFormat="1" ht="11.4">
      <c r="A631" s="16" t="s">
        <v>133</v>
      </c>
      <c r="B631" s="16">
        <v>5</v>
      </c>
      <c r="C631" s="16">
        <v>1</v>
      </c>
      <c r="D631" s="16">
        <v>4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 t="s">
        <v>25</v>
      </c>
      <c r="P631" s="16" t="s">
        <v>133</v>
      </c>
      <c r="Q631" s="16">
        <v>0</v>
      </c>
      <c r="R631" s="16">
        <v>0</v>
      </c>
      <c r="S631" s="16">
        <v>0</v>
      </c>
      <c r="T631" s="16">
        <v>2</v>
      </c>
      <c r="U631" s="16">
        <v>2</v>
      </c>
      <c r="V631" s="16">
        <v>1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22.5</v>
      </c>
      <c r="AG631" s="16" t="s">
        <v>151</v>
      </c>
      <c r="AH631" s="16">
        <v>3</v>
      </c>
      <c r="AI631" s="16">
        <v>60</v>
      </c>
      <c r="AJ631" s="16" t="s">
        <v>151</v>
      </c>
      <c r="AK631" s="16">
        <v>3.2</v>
      </c>
      <c r="AL631" s="16">
        <v>10.199999999999999</v>
      </c>
      <c r="AM631" s="16" t="s">
        <v>25</v>
      </c>
    </row>
    <row r="632" spans="1:39" s="16" customFormat="1" ht="11.4">
      <c r="A632" s="16" t="s">
        <v>134</v>
      </c>
      <c r="B632" s="16">
        <v>7</v>
      </c>
      <c r="C632" s="16">
        <v>1</v>
      </c>
      <c r="D632" s="16">
        <v>6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 t="s">
        <v>25</v>
      </c>
      <c r="P632" s="16" t="s">
        <v>134</v>
      </c>
      <c r="Q632" s="16">
        <v>0</v>
      </c>
      <c r="R632" s="16">
        <v>1</v>
      </c>
      <c r="S632" s="16">
        <v>1</v>
      </c>
      <c r="T632" s="16">
        <v>2</v>
      </c>
      <c r="U632" s="16">
        <v>1</v>
      </c>
      <c r="V632" s="16">
        <v>1</v>
      </c>
      <c r="W632" s="16">
        <v>1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19.2</v>
      </c>
      <c r="AG632" s="16" t="s">
        <v>151</v>
      </c>
      <c r="AH632" s="16">
        <v>3</v>
      </c>
      <c r="AI632" s="16">
        <v>42.86</v>
      </c>
      <c r="AJ632" s="16" t="s">
        <v>151</v>
      </c>
      <c r="AK632" s="16">
        <v>8.1999999999999993</v>
      </c>
      <c r="AL632" s="16">
        <v>67.8</v>
      </c>
      <c r="AM632" s="16" t="s">
        <v>25</v>
      </c>
    </row>
    <row r="633" spans="1:39" s="16" customFormat="1" ht="11.4">
      <c r="A633" s="16" t="s">
        <v>135</v>
      </c>
      <c r="B633" s="16">
        <v>1</v>
      </c>
      <c r="C633" s="16">
        <v>0</v>
      </c>
      <c r="D633" s="16">
        <v>1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 t="s">
        <v>25</v>
      </c>
      <c r="P633" s="16" t="s">
        <v>135</v>
      </c>
      <c r="Q633" s="16">
        <v>0</v>
      </c>
      <c r="R633" s="16">
        <v>0</v>
      </c>
      <c r="S633" s="16">
        <v>0</v>
      </c>
      <c r="T633" s="16">
        <v>1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16.7</v>
      </c>
      <c r="AG633" s="16" t="s">
        <v>151</v>
      </c>
      <c r="AH633" s="16">
        <v>0</v>
      </c>
      <c r="AI633" s="16">
        <v>0</v>
      </c>
      <c r="AJ633" s="16" t="s">
        <v>151</v>
      </c>
      <c r="AK633" s="16" t="s">
        <v>151</v>
      </c>
      <c r="AL633" s="16" t="s">
        <v>151</v>
      </c>
      <c r="AM633" s="16" t="s">
        <v>25</v>
      </c>
    </row>
    <row r="634" spans="1:39" s="16" customFormat="1" ht="11.4">
      <c r="A634" s="16" t="s">
        <v>136</v>
      </c>
      <c r="B634" s="16">
        <v>8</v>
      </c>
      <c r="C634" s="16">
        <v>4</v>
      </c>
      <c r="D634" s="16">
        <v>4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 t="s">
        <v>25</v>
      </c>
      <c r="P634" s="16" t="s">
        <v>136</v>
      </c>
      <c r="Q634" s="16">
        <v>0</v>
      </c>
      <c r="R634" s="16">
        <v>0</v>
      </c>
      <c r="S634" s="16">
        <v>1</v>
      </c>
      <c r="T634" s="16">
        <v>2</v>
      </c>
      <c r="U634" s="16">
        <v>4</v>
      </c>
      <c r="V634" s="16">
        <v>1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20</v>
      </c>
      <c r="AG634" s="16" t="s">
        <v>151</v>
      </c>
      <c r="AH634" s="16">
        <v>5</v>
      </c>
      <c r="AI634" s="16">
        <v>62.5</v>
      </c>
      <c r="AJ634" s="16" t="s">
        <v>151</v>
      </c>
      <c r="AK634" s="16">
        <v>4.5</v>
      </c>
      <c r="AL634" s="16">
        <v>20.3</v>
      </c>
      <c r="AM634" s="16" t="s">
        <v>25</v>
      </c>
    </row>
    <row r="635" spans="1:39" s="16" customFormat="1" ht="11.4">
      <c r="A635" s="16" t="s">
        <v>137</v>
      </c>
      <c r="B635" s="16">
        <v>10</v>
      </c>
      <c r="C635" s="16">
        <v>5</v>
      </c>
      <c r="D635" s="16">
        <v>5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 t="s">
        <v>25</v>
      </c>
      <c r="P635" s="16" t="s">
        <v>137</v>
      </c>
      <c r="Q635" s="16">
        <v>0</v>
      </c>
      <c r="R635" s="16">
        <v>2</v>
      </c>
      <c r="S635" s="16">
        <v>0</v>
      </c>
      <c r="T635" s="16">
        <v>1</v>
      </c>
      <c r="U635" s="16">
        <v>3</v>
      </c>
      <c r="V635" s="16">
        <v>1</v>
      </c>
      <c r="W635" s="16">
        <v>2</v>
      </c>
      <c r="X635" s="16">
        <v>1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23.4</v>
      </c>
      <c r="AG635" s="16" t="s">
        <v>151</v>
      </c>
      <c r="AH635" s="16">
        <v>7</v>
      </c>
      <c r="AI635" s="16">
        <v>70</v>
      </c>
      <c r="AJ635" s="16" t="s">
        <v>151</v>
      </c>
      <c r="AK635" s="16">
        <v>9.9</v>
      </c>
      <c r="AL635" s="16">
        <v>99</v>
      </c>
      <c r="AM635" s="16" t="s">
        <v>25</v>
      </c>
    </row>
    <row r="636" spans="1:39" s="16" customFormat="1" ht="11.4">
      <c r="A636" s="16" t="s">
        <v>138</v>
      </c>
      <c r="B636" s="16">
        <v>7</v>
      </c>
      <c r="C636" s="16">
        <v>3</v>
      </c>
      <c r="D636" s="16">
        <v>4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 t="s">
        <v>25</v>
      </c>
      <c r="P636" s="16" t="s">
        <v>138</v>
      </c>
      <c r="Q636" s="16">
        <v>0</v>
      </c>
      <c r="R636" s="16">
        <v>0</v>
      </c>
      <c r="S636" s="16">
        <v>2</v>
      </c>
      <c r="T636" s="16">
        <v>1</v>
      </c>
      <c r="U636" s="16">
        <v>3</v>
      </c>
      <c r="V636" s="16">
        <v>1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19.3</v>
      </c>
      <c r="AG636" s="16" t="s">
        <v>151</v>
      </c>
      <c r="AH636" s="16">
        <v>4</v>
      </c>
      <c r="AI636" s="16">
        <v>57.14</v>
      </c>
      <c r="AJ636" s="16" t="s">
        <v>151</v>
      </c>
      <c r="AK636" s="16">
        <v>5.0999999999999996</v>
      </c>
      <c r="AL636" s="16">
        <v>25.6</v>
      </c>
      <c r="AM636" s="16" t="s">
        <v>25</v>
      </c>
    </row>
    <row r="637" spans="1:39" s="16" customFormat="1" ht="11.4">
      <c r="A637" s="16" t="s">
        <v>139</v>
      </c>
      <c r="B637" s="16">
        <v>8</v>
      </c>
      <c r="C637" s="16">
        <v>1</v>
      </c>
      <c r="D637" s="16">
        <v>6</v>
      </c>
      <c r="E637" s="16">
        <v>0</v>
      </c>
      <c r="F637" s="16">
        <v>1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 t="s">
        <v>25</v>
      </c>
      <c r="P637" s="16" t="s">
        <v>139</v>
      </c>
      <c r="Q637" s="16">
        <v>0</v>
      </c>
      <c r="R637" s="16">
        <v>0</v>
      </c>
      <c r="S637" s="16">
        <v>0</v>
      </c>
      <c r="T637" s="16">
        <v>4</v>
      </c>
      <c r="U637" s="16">
        <v>3</v>
      </c>
      <c r="V637" s="16">
        <v>0</v>
      </c>
      <c r="W637" s="16">
        <v>1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21.7</v>
      </c>
      <c r="AG637" s="16" t="s">
        <v>151</v>
      </c>
      <c r="AH637" s="16">
        <v>4</v>
      </c>
      <c r="AI637" s="16">
        <v>50</v>
      </c>
      <c r="AJ637" s="16" t="s">
        <v>151</v>
      </c>
      <c r="AK637" s="16">
        <v>4.4000000000000004</v>
      </c>
      <c r="AL637" s="16">
        <v>19.600000000000001</v>
      </c>
      <c r="AM637" s="16" t="s">
        <v>25</v>
      </c>
    </row>
    <row r="638" spans="1:39" s="16" customFormat="1" ht="11.4">
      <c r="A638" s="16" t="s">
        <v>140</v>
      </c>
      <c r="B638" s="16">
        <v>2</v>
      </c>
      <c r="C638" s="16">
        <v>0</v>
      </c>
      <c r="D638" s="16">
        <v>2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 t="s">
        <v>25</v>
      </c>
      <c r="P638" s="16" t="s">
        <v>140</v>
      </c>
      <c r="Q638" s="16">
        <v>0</v>
      </c>
      <c r="R638" s="16">
        <v>0</v>
      </c>
      <c r="S638" s="16">
        <v>0</v>
      </c>
      <c r="T638" s="16">
        <v>0</v>
      </c>
      <c r="U638" s="16">
        <v>2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22.2</v>
      </c>
      <c r="AG638" s="16" t="s">
        <v>151</v>
      </c>
      <c r="AH638" s="16">
        <v>2</v>
      </c>
      <c r="AI638" s="16">
        <v>100</v>
      </c>
      <c r="AJ638" s="16" t="s">
        <v>151</v>
      </c>
      <c r="AK638" s="16">
        <v>1.7</v>
      </c>
      <c r="AL638" s="16">
        <v>3</v>
      </c>
      <c r="AM638" s="16" t="s">
        <v>25</v>
      </c>
    </row>
    <row r="639" spans="1:39" s="16" customFormat="1" ht="11.4">
      <c r="A639" s="16" t="s">
        <v>141</v>
      </c>
      <c r="B639" s="16">
        <v>5</v>
      </c>
      <c r="C639" s="16">
        <v>0</v>
      </c>
      <c r="D639" s="16">
        <v>5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 t="s">
        <v>25</v>
      </c>
      <c r="P639" s="16" t="s">
        <v>141</v>
      </c>
      <c r="Q639" s="16">
        <v>0</v>
      </c>
      <c r="R639" s="16">
        <v>0</v>
      </c>
      <c r="S639" s="16">
        <v>1</v>
      </c>
      <c r="T639" s="16">
        <v>2</v>
      </c>
      <c r="U639" s="16">
        <v>2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18.2</v>
      </c>
      <c r="AG639" s="16" t="s">
        <v>151</v>
      </c>
      <c r="AH639" s="16">
        <v>2</v>
      </c>
      <c r="AI639" s="16">
        <v>40</v>
      </c>
      <c r="AJ639" s="16" t="s">
        <v>151</v>
      </c>
      <c r="AK639" s="16">
        <v>4.8</v>
      </c>
      <c r="AL639" s="16">
        <v>22.8</v>
      </c>
      <c r="AM639" s="16" t="s">
        <v>25</v>
      </c>
    </row>
    <row r="640" spans="1:39" s="16" customFormat="1" ht="11.4">
      <c r="A640" s="16" t="s">
        <v>142</v>
      </c>
      <c r="B640" s="16">
        <v>3</v>
      </c>
      <c r="C640" s="16">
        <v>1</v>
      </c>
      <c r="D640" s="16">
        <v>2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 t="s">
        <v>25</v>
      </c>
      <c r="P640" s="16" t="s">
        <v>142</v>
      </c>
      <c r="Q640" s="16">
        <v>0</v>
      </c>
      <c r="R640" s="16">
        <v>0</v>
      </c>
      <c r="S640" s="16">
        <v>0</v>
      </c>
      <c r="T640" s="16">
        <v>2</v>
      </c>
      <c r="U640" s="16">
        <v>0</v>
      </c>
      <c r="V640" s="16">
        <v>0</v>
      </c>
      <c r="W640" s="16">
        <v>1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23.4</v>
      </c>
      <c r="AG640" s="16" t="s">
        <v>151</v>
      </c>
      <c r="AH640" s="16">
        <v>1</v>
      </c>
      <c r="AI640" s="16">
        <v>33.33</v>
      </c>
      <c r="AJ640" s="16" t="s">
        <v>151</v>
      </c>
      <c r="AK640" s="16">
        <v>9.4</v>
      </c>
      <c r="AL640" s="16">
        <v>88</v>
      </c>
      <c r="AM640" s="16" t="s">
        <v>25</v>
      </c>
    </row>
    <row r="641" spans="1:39" s="16" customFormat="1" ht="11.4">
      <c r="A641" s="16" t="s">
        <v>143</v>
      </c>
      <c r="B641" s="16">
        <v>2</v>
      </c>
      <c r="C641" s="16">
        <v>0</v>
      </c>
      <c r="D641" s="16">
        <v>2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 t="s">
        <v>25</v>
      </c>
      <c r="P641" s="16" t="s">
        <v>143</v>
      </c>
      <c r="Q641" s="16">
        <v>0</v>
      </c>
      <c r="R641" s="16">
        <v>0</v>
      </c>
      <c r="S641" s="16">
        <v>0</v>
      </c>
      <c r="T641" s="16">
        <v>1</v>
      </c>
      <c r="U641" s="16">
        <v>0</v>
      </c>
      <c r="V641" s="16">
        <v>1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23</v>
      </c>
      <c r="AG641" s="16" t="s">
        <v>151</v>
      </c>
      <c r="AH641" s="16">
        <v>1</v>
      </c>
      <c r="AI641" s="16">
        <v>50</v>
      </c>
      <c r="AJ641" s="16" t="s">
        <v>151</v>
      </c>
      <c r="AK641" s="16">
        <v>6.3</v>
      </c>
      <c r="AL641" s="16">
        <v>40</v>
      </c>
      <c r="AM641" s="16" t="s">
        <v>25</v>
      </c>
    </row>
    <row r="642" spans="1:39" s="16" customFormat="1" ht="11.4">
      <c r="A642" s="16" t="s">
        <v>144</v>
      </c>
      <c r="B642" s="16">
        <v>3</v>
      </c>
      <c r="C642" s="16">
        <v>0</v>
      </c>
      <c r="D642" s="16">
        <v>3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 t="s">
        <v>25</v>
      </c>
      <c r="P642" s="16" t="s">
        <v>144</v>
      </c>
      <c r="Q642" s="16">
        <v>0</v>
      </c>
      <c r="R642" s="16">
        <v>0</v>
      </c>
      <c r="S642" s="16">
        <v>0</v>
      </c>
      <c r="T642" s="16">
        <v>0</v>
      </c>
      <c r="U642" s="16">
        <v>2</v>
      </c>
      <c r="V642" s="16">
        <v>1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24.3</v>
      </c>
      <c r="AG642" s="16" t="s">
        <v>151</v>
      </c>
      <c r="AH642" s="16">
        <v>3</v>
      </c>
      <c r="AI642" s="16">
        <v>100</v>
      </c>
      <c r="AJ642" s="16" t="s">
        <v>151</v>
      </c>
      <c r="AK642" s="16">
        <v>1.4</v>
      </c>
      <c r="AL642" s="16">
        <v>2</v>
      </c>
      <c r="AM642" s="16" t="s">
        <v>25</v>
      </c>
    </row>
    <row r="643" spans="1:39" s="16" customFormat="1" ht="11.4">
      <c r="A643" s="16" t="s">
        <v>145</v>
      </c>
      <c r="B643" s="16">
        <v>2</v>
      </c>
      <c r="C643" s="16">
        <v>0</v>
      </c>
      <c r="D643" s="16">
        <v>2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 t="s">
        <v>25</v>
      </c>
      <c r="P643" s="16" t="s">
        <v>145</v>
      </c>
      <c r="Q643" s="16">
        <v>0</v>
      </c>
      <c r="R643" s="16">
        <v>0</v>
      </c>
      <c r="S643" s="16">
        <v>0</v>
      </c>
      <c r="T643" s="16">
        <v>1</v>
      </c>
      <c r="U643" s="16">
        <v>1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18.7</v>
      </c>
      <c r="AG643" s="16" t="s">
        <v>151</v>
      </c>
      <c r="AH643" s="16">
        <v>1</v>
      </c>
      <c r="AI643" s="16">
        <v>50</v>
      </c>
      <c r="AJ643" s="16" t="s">
        <v>151</v>
      </c>
      <c r="AK643" s="16">
        <v>1.9</v>
      </c>
      <c r="AL643" s="16">
        <v>3.8</v>
      </c>
      <c r="AM643" s="16" t="s">
        <v>25</v>
      </c>
    </row>
    <row r="644" spans="1:39" s="16" customFormat="1" ht="11.4">
      <c r="A644" s="16" t="s">
        <v>146</v>
      </c>
      <c r="B644" s="16">
        <v>4</v>
      </c>
      <c r="C644" s="16">
        <v>0</v>
      </c>
      <c r="D644" s="16">
        <v>4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 t="s">
        <v>25</v>
      </c>
      <c r="P644" s="16" t="s">
        <v>146</v>
      </c>
      <c r="Q644" s="16">
        <v>0</v>
      </c>
      <c r="R644" s="16">
        <v>0</v>
      </c>
      <c r="S644" s="16">
        <v>2</v>
      </c>
      <c r="T644" s="16">
        <v>2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16.3</v>
      </c>
      <c r="AG644" s="16" t="s">
        <v>151</v>
      </c>
      <c r="AH644" s="16">
        <v>0</v>
      </c>
      <c r="AI644" s="16">
        <v>0</v>
      </c>
      <c r="AJ644" s="16" t="s">
        <v>151</v>
      </c>
      <c r="AK644" s="16">
        <v>3.5</v>
      </c>
      <c r="AL644" s="16">
        <v>12.4</v>
      </c>
      <c r="AM644" s="16" t="s">
        <v>25</v>
      </c>
    </row>
    <row r="645" spans="1:39" s="17" customFormat="1" ht="12">
      <c r="A645" s="17" t="s">
        <v>147</v>
      </c>
      <c r="B645" s="17">
        <v>418</v>
      </c>
      <c r="C645" s="17">
        <v>44</v>
      </c>
      <c r="D645" s="17">
        <v>326</v>
      </c>
      <c r="E645" s="17">
        <v>1</v>
      </c>
      <c r="F645" s="17">
        <v>47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 t="s">
        <v>25</v>
      </c>
      <c r="P645" s="17" t="s">
        <v>147</v>
      </c>
      <c r="Q645" s="17">
        <v>0</v>
      </c>
      <c r="R645" s="17">
        <v>17</v>
      </c>
      <c r="S645" s="17">
        <v>62</v>
      </c>
      <c r="T645" s="17">
        <v>155</v>
      </c>
      <c r="U645" s="17">
        <v>144</v>
      </c>
      <c r="V645" s="17">
        <v>35</v>
      </c>
      <c r="W645" s="17">
        <v>5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19.100000000000001</v>
      </c>
      <c r="AG645" s="17">
        <v>23.7</v>
      </c>
      <c r="AH645" s="17">
        <v>184</v>
      </c>
      <c r="AI645" s="17">
        <v>44.02</v>
      </c>
      <c r="AJ645" s="17">
        <v>19.3</v>
      </c>
      <c r="AK645" s="17">
        <v>4.8</v>
      </c>
      <c r="AL645" s="17">
        <v>22.9</v>
      </c>
      <c r="AM645" s="17" t="s">
        <v>25</v>
      </c>
    </row>
    <row r="646" spans="1:39" s="17" customFormat="1" ht="12">
      <c r="A646" s="17" t="s">
        <v>148</v>
      </c>
      <c r="B646" s="17">
        <v>544</v>
      </c>
      <c r="C646" s="17">
        <v>79</v>
      </c>
      <c r="D646" s="17">
        <v>413</v>
      </c>
      <c r="E646" s="17">
        <v>1</v>
      </c>
      <c r="F646" s="17">
        <v>51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 t="s">
        <v>25</v>
      </c>
      <c r="P646" s="17" t="s">
        <v>148</v>
      </c>
      <c r="Q646" s="17">
        <v>0</v>
      </c>
      <c r="R646" s="17">
        <v>25</v>
      </c>
      <c r="S646" s="17">
        <v>79</v>
      </c>
      <c r="T646" s="17">
        <v>189</v>
      </c>
      <c r="U646" s="17">
        <v>185</v>
      </c>
      <c r="V646" s="17">
        <v>54</v>
      </c>
      <c r="W646" s="17">
        <v>11</v>
      </c>
      <c r="X646" s="17">
        <v>1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19.3</v>
      </c>
      <c r="AG646" s="17">
        <v>24.3</v>
      </c>
      <c r="AH646" s="17">
        <v>251</v>
      </c>
      <c r="AI646" s="17">
        <v>46.14</v>
      </c>
      <c r="AJ646" s="17">
        <v>19.600000000000001</v>
      </c>
      <c r="AK646" s="17">
        <v>5.2</v>
      </c>
      <c r="AL646" s="17">
        <v>26.8</v>
      </c>
      <c r="AM646" s="17" t="s">
        <v>25</v>
      </c>
    </row>
    <row r="647" spans="1:39" s="17" customFormat="1" ht="12">
      <c r="A647" s="17" t="s">
        <v>149</v>
      </c>
      <c r="B647" s="17">
        <v>573</v>
      </c>
      <c r="C647" s="17">
        <v>81</v>
      </c>
      <c r="D647" s="17">
        <v>439</v>
      </c>
      <c r="E647" s="17">
        <v>1</v>
      </c>
      <c r="F647" s="17">
        <v>52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 t="s">
        <v>25</v>
      </c>
      <c r="P647" s="17" t="s">
        <v>149</v>
      </c>
      <c r="Q647" s="17">
        <v>0</v>
      </c>
      <c r="R647" s="17">
        <v>25</v>
      </c>
      <c r="S647" s="17">
        <v>82</v>
      </c>
      <c r="T647" s="17">
        <v>201</v>
      </c>
      <c r="U647" s="17">
        <v>195</v>
      </c>
      <c r="V647" s="17">
        <v>56</v>
      </c>
      <c r="W647" s="17">
        <v>13</v>
      </c>
      <c r="X647" s="17">
        <v>1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19.399999999999999</v>
      </c>
      <c r="AG647" s="17">
        <v>24.3</v>
      </c>
      <c r="AH647" s="17">
        <v>265</v>
      </c>
      <c r="AI647" s="17">
        <v>46.25</v>
      </c>
      <c r="AJ647" s="17">
        <v>19.600000000000001</v>
      </c>
      <c r="AK647" s="17">
        <v>5.2</v>
      </c>
      <c r="AL647" s="17">
        <v>26.8</v>
      </c>
      <c r="AM647" s="17" t="s">
        <v>25</v>
      </c>
    </row>
    <row r="648" spans="1:39" s="17" customFormat="1" ht="12">
      <c r="A648" s="17" t="s">
        <v>150</v>
      </c>
      <c r="B648" s="17">
        <v>606</v>
      </c>
      <c r="C648" s="17">
        <v>83</v>
      </c>
      <c r="D648" s="17">
        <v>465</v>
      </c>
      <c r="E648" s="17">
        <v>1</v>
      </c>
      <c r="F648" s="17">
        <v>57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 t="s">
        <v>25</v>
      </c>
      <c r="P648" s="17" t="s">
        <v>150</v>
      </c>
      <c r="Q648" s="17">
        <v>0</v>
      </c>
      <c r="R648" s="17">
        <v>28</v>
      </c>
      <c r="S648" s="17">
        <v>86</v>
      </c>
      <c r="T648" s="17">
        <v>213</v>
      </c>
      <c r="U648" s="17">
        <v>206</v>
      </c>
      <c r="V648" s="17">
        <v>58</v>
      </c>
      <c r="W648" s="17">
        <v>14</v>
      </c>
      <c r="X648" s="17">
        <v>1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19.399999999999999</v>
      </c>
      <c r="AG648" s="17">
        <v>24.3</v>
      </c>
      <c r="AH648" s="17">
        <v>279</v>
      </c>
      <c r="AI648" s="17">
        <v>46.04</v>
      </c>
      <c r="AJ648" s="17">
        <v>19.600000000000001</v>
      </c>
      <c r="AK648" s="17">
        <v>5.2</v>
      </c>
      <c r="AL648" s="17">
        <v>26.9</v>
      </c>
      <c r="AM648" s="17" t="s">
        <v>25</v>
      </c>
    </row>
    <row r="651" spans="1:39" s="15" customFormat="1">
      <c r="A651" s="15" t="s">
        <v>174</v>
      </c>
    </row>
    <row r="653" spans="1:39" s="13" customFormat="1" ht="12">
      <c r="A653" s="13" t="s">
        <v>16</v>
      </c>
      <c r="B653" s="13" t="s">
        <v>17</v>
      </c>
      <c r="C653" s="13" t="s">
        <v>18</v>
      </c>
      <c r="D653" s="13" t="s">
        <v>18</v>
      </c>
      <c r="E653" s="13" t="s">
        <v>18</v>
      </c>
      <c r="F653" s="13" t="s">
        <v>18</v>
      </c>
      <c r="G653" s="13" t="s">
        <v>18</v>
      </c>
      <c r="H653" s="13" t="s">
        <v>18</v>
      </c>
      <c r="I653" s="13" t="s">
        <v>18</v>
      </c>
      <c r="J653" s="13" t="s">
        <v>18</v>
      </c>
      <c r="K653" s="13" t="s">
        <v>18</v>
      </c>
      <c r="L653" s="13" t="s">
        <v>18</v>
      </c>
      <c r="M653" s="13" t="s">
        <v>18</v>
      </c>
      <c r="N653" s="13" t="s">
        <v>18</v>
      </c>
      <c r="O653" s="13" t="s">
        <v>19</v>
      </c>
      <c r="P653" s="13" t="s">
        <v>16</v>
      </c>
      <c r="Q653" s="13" t="s">
        <v>20</v>
      </c>
      <c r="R653" s="13" t="s">
        <v>20</v>
      </c>
      <c r="S653" s="13" t="s">
        <v>20</v>
      </c>
      <c r="T653" s="13" t="s">
        <v>20</v>
      </c>
      <c r="U653" s="13" t="s">
        <v>20</v>
      </c>
      <c r="V653" s="13" t="s">
        <v>20</v>
      </c>
      <c r="W653" s="13" t="s">
        <v>20</v>
      </c>
      <c r="X653" s="13" t="s">
        <v>20</v>
      </c>
      <c r="Y653" s="13" t="s">
        <v>20</v>
      </c>
      <c r="Z653" s="13" t="s">
        <v>20</v>
      </c>
      <c r="AA653" s="13" t="s">
        <v>20</v>
      </c>
      <c r="AB653" s="13" t="s">
        <v>20</v>
      </c>
      <c r="AC653" s="13" t="s">
        <v>20</v>
      </c>
      <c r="AD653" s="13" t="s">
        <v>20</v>
      </c>
      <c r="AE653" s="13" t="s">
        <v>20</v>
      </c>
      <c r="AF653" s="13" t="s">
        <v>21</v>
      </c>
      <c r="AG653" s="13" t="s">
        <v>22</v>
      </c>
      <c r="AH653" s="13" t="s">
        <v>23</v>
      </c>
      <c r="AI653" s="13" t="s">
        <v>24</v>
      </c>
      <c r="AJ653" s="13" t="s">
        <v>179</v>
      </c>
      <c r="AK653" s="13" t="s">
        <v>180</v>
      </c>
      <c r="AL653" s="13" t="s">
        <v>181</v>
      </c>
      <c r="AM653" s="13" t="s">
        <v>19</v>
      </c>
    </row>
    <row r="654" spans="1:39" s="13" customFormat="1" ht="12">
      <c r="A654" s="13" t="s">
        <v>25</v>
      </c>
      <c r="B654" s="13" t="s">
        <v>25</v>
      </c>
      <c r="C654" s="13" t="s">
        <v>26</v>
      </c>
      <c r="D654" s="13" t="s">
        <v>27</v>
      </c>
      <c r="E654" s="13" t="s">
        <v>28</v>
      </c>
      <c r="F654" s="13" t="s">
        <v>29</v>
      </c>
      <c r="G654" s="13" t="s">
        <v>30</v>
      </c>
      <c r="H654" s="13" t="s">
        <v>31</v>
      </c>
      <c r="I654" s="13" t="s">
        <v>32</v>
      </c>
      <c r="J654" s="13" t="s">
        <v>33</v>
      </c>
      <c r="K654" s="13" t="s">
        <v>34</v>
      </c>
      <c r="L654" s="13" t="s">
        <v>35</v>
      </c>
      <c r="M654" s="13" t="s">
        <v>163</v>
      </c>
      <c r="N654" s="13" t="s">
        <v>164</v>
      </c>
      <c r="O654" s="13" t="s">
        <v>25</v>
      </c>
      <c r="P654" s="13" t="s">
        <v>25</v>
      </c>
      <c r="Q654" s="13" t="s">
        <v>36</v>
      </c>
      <c r="R654" s="13" t="s">
        <v>30</v>
      </c>
      <c r="S654" s="13" t="s">
        <v>35</v>
      </c>
      <c r="T654" s="13" t="s">
        <v>37</v>
      </c>
      <c r="U654" s="13" t="s">
        <v>38</v>
      </c>
      <c r="V654" s="13" t="s">
        <v>39</v>
      </c>
      <c r="W654" s="13" t="s">
        <v>40</v>
      </c>
      <c r="X654" s="13" t="s">
        <v>41</v>
      </c>
      <c r="Y654" s="13" t="s">
        <v>42</v>
      </c>
      <c r="Z654" s="13" t="s">
        <v>43</v>
      </c>
      <c r="AA654" s="13" t="s">
        <v>44</v>
      </c>
      <c r="AB654" s="13" t="s">
        <v>45</v>
      </c>
      <c r="AC654" s="13" t="s">
        <v>46</v>
      </c>
      <c r="AD654" s="13" t="s">
        <v>47</v>
      </c>
      <c r="AE654" s="13" t="s">
        <v>48</v>
      </c>
      <c r="AF654" s="13" t="s">
        <v>25</v>
      </c>
      <c r="AG654" s="13" t="s">
        <v>49</v>
      </c>
      <c r="AH654" s="13" t="s">
        <v>38</v>
      </c>
      <c r="AI654" s="13" t="s">
        <v>38</v>
      </c>
      <c r="AJ654" s="13" t="s">
        <v>25</v>
      </c>
      <c r="AK654" s="13" t="s">
        <v>25</v>
      </c>
      <c r="AL654" s="13" t="s">
        <v>25</v>
      </c>
      <c r="AM654" s="13" t="s">
        <v>25</v>
      </c>
    </row>
    <row r="655" spans="1:39" s="13" customFormat="1" ht="12">
      <c r="A655" s="13" t="s">
        <v>25</v>
      </c>
      <c r="B655" s="13" t="s">
        <v>25</v>
      </c>
      <c r="C655" s="13" t="s">
        <v>25</v>
      </c>
      <c r="D655" s="13" t="s">
        <v>25</v>
      </c>
      <c r="E655" s="13" t="s">
        <v>25</v>
      </c>
      <c r="F655" s="13" t="s">
        <v>25</v>
      </c>
      <c r="G655" s="13" t="s">
        <v>25</v>
      </c>
      <c r="H655" s="13" t="s">
        <v>25</v>
      </c>
      <c r="I655" s="13" t="s">
        <v>25</v>
      </c>
      <c r="J655" s="13" t="s">
        <v>25</v>
      </c>
      <c r="K655" s="13" t="s">
        <v>25</v>
      </c>
      <c r="L655" s="13" t="s">
        <v>25</v>
      </c>
      <c r="M655" s="13" t="s">
        <v>25</v>
      </c>
      <c r="N655" s="13" t="s">
        <v>25</v>
      </c>
      <c r="O655" s="13" t="s">
        <v>25</v>
      </c>
      <c r="P655" s="13" t="s">
        <v>25</v>
      </c>
      <c r="Q655" s="13" t="s">
        <v>30</v>
      </c>
      <c r="R655" s="13" t="s">
        <v>35</v>
      </c>
      <c r="S655" s="13" t="s">
        <v>37</v>
      </c>
      <c r="T655" s="13" t="s">
        <v>38</v>
      </c>
      <c r="U655" s="13" t="s">
        <v>39</v>
      </c>
      <c r="V655" s="13" t="s">
        <v>40</v>
      </c>
      <c r="W655" s="13" t="s">
        <v>41</v>
      </c>
      <c r="X655" s="13" t="s">
        <v>42</v>
      </c>
      <c r="Y655" s="13" t="s">
        <v>43</v>
      </c>
      <c r="Z655" s="13" t="s">
        <v>44</v>
      </c>
      <c r="AA655" s="13" t="s">
        <v>45</v>
      </c>
      <c r="AB655" s="13" t="s">
        <v>46</v>
      </c>
      <c r="AC655" s="13" t="s">
        <v>47</v>
      </c>
      <c r="AD655" s="13" t="s">
        <v>48</v>
      </c>
      <c r="AE655" s="13" t="s">
        <v>50</v>
      </c>
      <c r="AF655" s="13" t="s">
        <v>25</v>
      </c>
      <c r="AG655" s="13" t="s">
        <v>25</v>
      </c>
      <c r="AH655" s="13" t="s">
        <v>25</v>
      </c>
      <c r="AI655" s="13" t="s">
        <v>25</v>
      </c>
      <c r="AJ655" s="13" t="s">
        <v>25</v>
      </c>
      <c r="AK655" s="13" t="s">
        <v>25</v>
      </c>
      <c r="AL655" s="13" t="s">
        <v>25</v>
      </c>
      <c r="AM655" s="13" t="s">
        <v>25</v>
      </c>
    </row>
    <row r="656" spans="1:39" s="16" customFormat="1" ht="11.4">
      <c r="A656" s="16" t="s">
        <v>51</v>
      </c>
      <c r="B656" s="16">
        <v>1</v>
      </c>
      <c r="C656" s="16">
        <v>0</v>
      </c>
      <c r="D656" s="16">
        <v>1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 t="s">
        <v>25</v>
      </c>
      <c r="P656" s="16" t="s">
        <v>51</v>
      </c>
      <c r="Q656" s="16">
        <v>0</v>
      </c>
      <c r="R656" s="16">
        <v>0</v>
      </c>
      <c r="S656" s="16">
        <v>1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12.1</v>
      </c>
      <c r="AG656" s="16" t="s">
        <v>151</v>
      </c>
      <c r="AH656" s="16">
        <v>0</v>
      </c>
      <c r="AI656" s="16">
        <v>0</v>
      </c>
      <c r="AJ656" s="16" t="s">
        <v>151</v>
      </c>
      <c r="AK656" s="16" t="s">
        <v>151</v>
      </c>
      <c r="AL656" s="16" t="s">
        <v>151</v>
      </c>
      <c r="AM656" s="16" t="s">
        <v>25</v>
      </c>
    </row>
    <row r="657" spans="1:39" s="16" customFormat="1" ht="11.4">
      <c r="A657" s="16" t="s">
        <v>52</v>
      </c>
      <c r="B657" s="16">
        <v>2</v>
      </c>
      <c r="C657" s="16">
        <v>0</v>
      </c>
      <c r="D657" s="16">
        <v>2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 t="s">
        <v>25</v>
      </c>
      <c r="P657" s="16" t="s">
        <v>52</v>
      </c>
      <c r="Q657" s="16">
        <v>0</v>
      </c>
      <c r="R657" s="16">
        <v>0</v>
      </c>
      <c r="S657" s="16">
        <v>0</v>
      </c>
      <c r="T657" s="16">
        <v>0</v>
      </c>
      <c r="U657" s="16">
        <v>1</v>
      </c>
      <c r="V657" s="16">
        <v>1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25.6</v>
      </c>
      <c r="AG657" s="16" t="s">
        <v>151</v>
      </c>
      <c r="AH657" s="16">
        <v>2</v>
      </c>
      <c r="AI657" s="16">
        <v>100</v>
      </c>
      <c r="AJ657" s="16" t="s">
        <v>151</v>
      </c>
      <c r="AK657" s="16">
        <v>5.0999999999999996</v>
      </c>
      <c r="AL657" s="16">
        <v>25.6</v>
      </c>
      <c r="AM657" s="16" t="s">
        <v>25</v>
      </c>
    </row>
    <row r="658" spans="1:39" s="16" customFormat="1" ht="11.4">
      <c r="A658" s="16" t="s">
        <v>53</v>
      </c>
      <c r="B658" s="16">
        <v>6</v>
      </c>
      <c r="C658" s="16">
        <v>0</v>
      </c>
      <c r="D658" s="16">
        <v>6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 t="s">
        <v>25</v>
      </c>
      <c r="P658" s="16" t="s">
        <v>53</v>
      </c>
      <c r="Q658" s="16">
        <v>0</v>
      </c>
      <c r="R658" s="16">
        <v>0</v>
      </c>
      <c r="S658" s="16">
        <v>1</v>
      </c>
      <c r="T658" s="16">
        <v>3</v>
      </c>
      <c r="U658" s="16">
        <v>2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17.8</v>
      </c>
      <c r="AG658" s="16" t="s">
        <v>151</v>
      </c>
      <c r="AH658" s="16">
        <v>2</v>
      </c>
      <c r="AI658" s="16">
        <v>33.33</v>
      </c>
      <c r="AJ658" s="16" t="s">
        <v>151</v>
      </c>
      <c r="AK658" s="16">
        <v>3.4</v>
      </c>
      <c r="AL658" s="16">
        <v>11.7</v>
      </c>
      <c r="AM658" s="16" t="s">
        <v>25</v>
      </c>
    </row>
    <row r="659" spans="1:39" s="16" customFormat="1" ht="11.4">
      <c r="A659" s="16" t="s">
        <v>54</v>
      </c>
      <c r="B659" s="16">
        <v>1</v>
      </c>
      <c r="C659" s="16">
        <v>0</v>
      </c>
      <c r="D659" s="16">
        <v>1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 t="s">
        <v>25</v>
      </c>
      <c r="P659" s="16" t="s">
        <v>54</v>
      </c>
      <c r="Q659" s="16">
        <v>0</v>
      </c>
      <c r="R659" s="16">
        <v>0</v>
      </c>
      <c r="S659" s="16">
        <v>0</v>
      </c>
      <c r="T659" s="16">
        <v>0</v>
      </c>
      <c r="U659" s="16">
        <v>1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22.2</v>
      </c>
      <c r="AG659" s="16" t="s">
        <v>151</v>
      </c>
      <c r="AH659" s="16">
        <v>1</v>
      </c>
      <c r="AI659" s="16">
        <v>100</v>
      </c>
      <c r="AJ659" s="16" t="s">
        <v>151</v>
      </c>
      <c r="AK659" s="16" t="s">
        <v>151</v>
      </c>
      <c r="AL659" s="16" t="s">
        <v>151</v>
      </c>
      <c r="AM659" s="16" t="s">
        <v>25</v>
      </c>
    </row>
    <row r="660" spans="1:39" s="16" customFormat="1" ht="11.4">
      <c r="A660" s="16" t="s">
        <v>55</v>
      </c>
      <c r="B660" s="16">
        <v>0</v>
      </c>
      <c r="C660" s="16">
        <v>0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 t="s">
        <v>25</v>
      </c>
      <c r="P660" s="16" t="s">
        <v>55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 t="s">
        <v>151</v>
      </c>
      <c r="AG660" s="16" t="s">
        <v>151</v>
      </c>
      <c r="AH660" s="16">
        <v>0</v>
      </c>
      <c r="AI660" s="16">
        <v>0</v>
      </c>
      <c r="AJ660" s="16" t="s">
        <v>151</v>
      </c>
      <c r="AK660" s="16" t="s">
        <v>151</v>
      </c>
      <c r="AL660" s="16" t="s">
        <v>151</v>
      </c>
      <c r="AM660" s="16" t="s">
        <v>25</v>
      </c>
    </row>
    <row r="661" spans="1:39" s="16" customFormat="1" ht="11.4">
      <c r="A661" s="16" t="s">
        <v>56</v>
      </c>
      <c r="B661" s="16">
        <v>1</v>
      </c>
      <c r="C661" s="16">
        <v>0</v>
      </c>
      <c r="D661" s="16">
        <v>1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 t="s">
        <v>25</v>
      </c>
      <c r="P661" s="16" t="s">
        <v>56</v>
      </c>
      <c r="Q661" s="16">
        <v>0</v>
      </c>
      <c r="R661" s="16">
        <v>0</v>
      </c>
      <c r="S661" s="16">
        <v>0</v>
      </c>
      <c r="T661" s="16">
        <v>1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19.2</v>
      </c>
      <c r="AG661" s="16" t="s">
        <v>151</v>
      </c>
      <c r="AH661" s="16">
        <v>0</v>
      </c>
      <c r="AI661" s="16">
        <v>0</v>
      </c>
      <c r="AJ661" s="16" t="s">
        <v>151</v>
      </c>
      <c r="AK661" s="16" t="s">
        <v>151</v>
      </c>
      <c r="AL661" s="16" t="s">
        <v>151</v>
      </c>
      <c r="AM661" s="16" t="s">
        <v>25</v>
      </c>
    </row>
    <row r="662" spans="1:39" s="16" customFormat="1" ht="11.4">
      <c r="A662" s="16" t="s">
        <v>57</v>
      </c>
      <c r="B662" s="16">
        <v>1</v>
      </c>
      <c r="C662" s="16">
        <v>0</v>
      </c>
      <c r="D662" s="16">
        <v>1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 t="s">
        <v>25</v>
      </c>
      <c r="P662" s="16" t="s">
        <v>57</v>
      </c>
      <c r="Q662" s="16">
        <v>0</v>
      </c>
      <c r="R662" s="16">
        <v>0</v>
      </c>
      <c r="S662" s="16">
        <v>1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12.6</v>
      </c>
      <c r="AG662" s="16" t="s">
        <v>151</v>
      </c>
      <c r="AH662" s="16">
        <v>0</v>
      </c>
      <c r="AI662" s="16">
        <v>0</v>
      </c>
      <c r="AJ662" s="16" t="s">
        <v>151</v>
      </c>
      <c r="AK662" s="16" t="s">
        <v>151</v>
      </c>
      <c r="AL662" s="16" t="s">
        <v>151</v>
      </c>
      <c r="AM662" s="16" t="s">
        <v>25</v>
      </c>
    </row>
    <row r="663" spans="1:39" s="16" customFormat="1" ht="11.4">
      <c r="A663" s="16" t="s">
        <v>58</v>
      </c>
      <c r="B663" s="16">
        <v>1</v>
      </c>
      <c r="C663" s="16">
        <v>0</v>
      </c>
      <c r="D663" s="16">
        <v>1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 t="s">
        <v>25</v>
      </c>
      <c r="P663" s="16" t="s">
        <v>58</v>
      </c>
      <c r="Q663" s="16">
        <v>0</v>
      </c>
      <c r="R663" s="16">
        <v>0</v>
      </c>
      <c r="S663" s="16">
        <v>0</v>
      </c>
      <c r="T663" s="16">
        <v>1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19.7</v>
      </c>
      <c r="AG663" s="16" t="s">
        <v>151</v>
      </c>
      <c r="AH663" s="16">
        <v>0</v>
      </c>
      <c r="AI663" s="16">
        <v>0</v>
      </c>
      <c r="AJ663" s="16" t="s">
        <v>151</v>
      </c>
      <c r="AK663" s="16" t="s">
        <v>151</v>
      </c>
      <c r="AL663" s="16" t="s">
        <v>151</v>
      </c>
      <c r="AM663" s="16" t="s">
        <v>25</v>
      </c>
    </row>
    <row r="664" spans="1:39" s="16" customFormat="1" ht="11.4">
      <c r="A664" s="16" t="s">
        <v>59</v>
      </c>
      <c r="B664" s="16">
        <v>1</v>
      </c>
      <c r="C664" s="16">
        <v>0</v>
      </c>
      <c r="D664" s="16">
        <v>1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 t="s">
        <v>25</v>
      </c>
      <c r="P664" s="16" t="s">
        <v>59</v>
      </c>
      <c r="Q664" s="16">
        <v>0</v>
      </c>
      <c r="R664" s="16">
        <v>0</v>
      </c>
      <c r="S664" s="16">
        <v>0</v>
      </c>
      <c r="T664" s="16">
        <v>1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17.899999999999999</v>
      </c>
      <c r="AG664" s="16" t="s">
        <v>151</v>
      </c>
      <c r="AH664" s="16">
        <v>0</v>
      </c>
      <c r="AI664" s="16">
        <v>0</v>
      </c>
      <c r="AJ664" s="16" t="s">
        <v>151</v>
      </c>
      <c r="AK664" s="16" t="s">
        <v>151</v>
      </c>
      <c r="AL664" s="16" t="s">
        <v>151</v>
      </c>
      <c r="AM664" s="16" t="s">
        <v>25</v>
      </c>
    </row>
    <row r="665" spans="1:39" s="16" customFormat="1" ht="11.4">
      <c r="A665" s="16" t="s">
        <v>60</v>
      </c>
      <c r="B665" s="16">
        <v>1</v>
      </c>
      <c r="C665" s="16">
        <v>0</v>
      </c>
      <c r="D665" s="16">
        <v>1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 t="s">
        <v>25</v>
      </c>
      <c r="P665" s="16" t="s">
        <v>60</v>
      </c>
      <c r="Q665" s="16">
        <v>0</v>
      </c>
      <c r="R665" s="16">
        <v>0</v>
      </c>
      <c r="S665" s="16">
        <v>0</v>
      </c>
      <c r="T665" s="16">
        <v>0</v>
      </c>
      <c r="U665" s="16">
        <v>1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21.9</v>
      </c>
      <c r="AG665" s="16" t="s">
        <v>151</v>
      </c>
      <c r="AH665" s="16">
        <v>1</v>
      </c>
      <c r="AI665" s="16">
        <v>100</v>
      </c>
      <c r="AJ665" s="16" t="s">
        <v>151</v>
      </c>
      <c r="AK665" s="16" t="s">
        <v>151</v>
      </c>
      <c r="AL665" s="16" t="s">
        <v>151</v>
      </c>
      <c r="AM665" s="16" t="s">
        <v>25</v>
      </c>
    </row>
    <row r="666" spans="1:39" s="16" customFormat="1" ht="11.4">
      <c r="A666" s="16" t="s">
        <v>61</v>
      </c>
      <c r="B666" s="16">
        <v>3</v>
      </c>
      <c r="C666" s="16">
        <v>0</v>
      </c>
      <c r="D666" s="16">
        <v>3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 t="s">
        <v>25</v>
      </c>
      <c r="P666" s="16" t="s">
        <v>61</v>
      </c>
      <c r="Q666" s="16">
        <v>0</v>
      </c>
      <c r="R666" s="16">
        <v>0</v>
      </c>
      <c r="S666" s="16">
        <v>1</v>
      </c>
      <c r="T666" s="16">
        <v>1</v>
      </c>
      <c r="U666" s="16">
        <v>1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18.2</v>
      </c>
      <c r="AG666" s="16" t="s">
        <v>151</v>
      </c>
      <c r="AH666" s="16">
        <v>1</v>
      </c>
      <c r="AI666" s="16">
        <v>33.33</v>
      </c>
      <c r="AJ666" s="16" t="s">
        <v>151</v>
      </c>
      <c r="AK666" s="16">
        <v>5.3</v>
      </c>
      <c r="AL666" s="16">
        <v>27.6</v>
      </c>
      <c r="AM666" s="16" t="s">
        <v>25</v>
      </c>
    </row>
    <row r="667" spans="1:39" s="16" customFormat="1" ht="11.4">
      <c r="A667" s="16" t="s">
        <v>62</v>
      </c>
      <c r="B667" s="16">
        <v>1</v>
      </c>
      <c r="C667" s="16">
        <v>0</v>
      </c>
      <c r="D667" s="16">
        <v>1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 t="s">
        <v>25</v>
      </c>
      <c r="P667" s="16" t="s">
        <v>62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1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25.6</v>
      </c>
      <c r="AG667" s="16" t="s">
        <v>151</v>
      </c>
      <c r="AH667" s="16">
        <v>1</v>
      </c>
      <c r="AI667" s="16">
        <v>100</v>
      </c>
      <c r="AJ667" s="16" t="s">
        <v>151</v>
      </c>
      <c r="AK667" s="16" t="s">
        <v>151</v>
      </c>
      <c r="AL667" s="16" t="s">
        <v>151</v>
      </c>
      <c r="AM667" s="16" t="s">
        <v>25</v>
      </c>
    </row>
    <row r="668" spans="1:39" s="16" customFormat="1" ht="11.4">
      <c r="A668" s="16" t="s">
        <v>63</v>
      </c>
      <c r="B668" s="16">
        <v>2</v>
      </c>
      <c r="C668" s="16">
        <v>1</v>
      </c>
      <c r="D668" s="16">
        <v>1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 t="s">
        <v>25</v>
      </c>
      <c r="P668" s="16" t="s">
        <v>63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1</v>
      </c>
      <c r="X668" s="16">
        <v>1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33</v>
      </c>
      <c r="AG668" s="16" t="s">
        <v>151</v>
      </c>
      <c r="AH668" s="16">
        <v>2</v>
      </c>
      <c r="AI668" s="16">
        <v>100</v>
      </c>
      <c r="AJ668" s="16" t="s">
        <v>151</v>
      </c>
      <c r="AK668" s="16">
        <v>4.2</v>
      </c>
      <c r="AL668" s="16">
        <v>17.899999999999999</v>
      </c>
      <c r="AM668" s="16" t="s">
        <v>25</v>
      </c>
    </row>
    <row r="669" spans="1:39" s="16" customFormat="1" ht="11.4">
      <c r="A669" s="16" t="s">
        <v>64</v>
      </c>
      <c r="B669" s="16">
        <v>1</v>
      </c>
      <c r="C669" s="16">
        <v>0</v>
      </c>
      <c r="D669" s="16">
        <v>1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 t="s">
        <v>25</v>
      </c>
      <c r="P669" s="16" t="s">
        <v>64</v>
      </c>
      <c r="Q669" s="16">
        <v>0</v>
      </c>
      <c r="R669" s="16">
        <v>0</v>
      </c>
      <c r="S669" s="16">
        <v>0</v>
      </c>
      <c r="T669" s="16">
        <v>1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16.3</v>
      </c>
      <c r="AG669" s="16" t="s">
        <v>151</v>
      </c>
      <c r="AH669" s="16">
        <v>0</v>
      </c>
      <c r="AI669" s="16">
        <v>0</v>
      </c>
      <c r="AJ669" s="16" t="s">
        <v>151</v>
      </c>
      <c r="AK669" s="16" t="s">
        <v>151</v>
      </c>
      <c r="AL669" s="16" t="s">
        <v>151</v>
      </c>
      <c r="AM669" s="16" t="s">
        <v>25</v>
      </c>
    </row>
    <row r="670" spans="1:39" s="16" customFormat="1" ht="11.4">
      <c r="A670" s="16" t="s">
        <v>65</v>
      </c>
      <c r="B670" s="16">
        <v>0</v>
      </c>
      <c r="C670" s="16">
        <v>0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 t="s">
        <v>25</v>
      </c>
      <c r="P670" s="16" t="s">
        <v>65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 t="s">
        <v>151</v>
      </c>
      <c r="AG670" s="16" t="s">
        <v>151</v>
      </c>
      <c r="AH670" s="16">
        <v>0</v>
      </c>
      <c r="AI670" s="16">
        <v>0</v>
      </c>
      <c r="AJ670" s="16" t="s">
        <v>151</v>
      </c>
      <c r="AK670" s="16" t="s">
        <v>151</v>
      </c>
      <c r="AL670" s="16" t="s">
        <v>151</v>
      </c>
      <c r="AM670" s="16" t="s">
        <v>25</v>
      </c>
    </row>
    <row r="671" spans="1:39" s="16" customFormat="1" ht="11.4">
      <c r="A671" s="16" t="s">
        <v>66</v>
      </c>
      <c r="B671" s="16">
        <v>3</v>
      </c>
      <c r="C671" s="16">
        <v>0</v>
      </c>
      <c r="D671" s="16">
        <v>3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 t="s">
        <v>25</v>
      </c>
      <c r="P671" s="16" t="s">
        <v>66</v>
      </c>
      <c r="Q671" s="16">
        <v>0</v>
      </c>
      <c r="R671" s="16">
        <v>0</v>
      </c>
      <c r="S671" s="16">
        <v>0</v>
      </c>
      <c r="T671" s="16">
        <v>3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17.399999999999999</v>
      </c>
      <c r="AG671" s="16" t="s">
        <v>151</v>
      </c>
      <c r="AH671" s="16">
        <v>0</v>
      </c>
      <c r="AI671" s="16">
        <v>0</v>
      </c>
      <c r="AJ671" s="16" t="s">
        <v>151</v>
      </c>
      <c r="AK671" s="16">
        <v>1.4</v>
      </c>
      <c r="AL671" s="16">
        <v>1.8</v>
      </c>
      <c r="AM671" s="16" t="s">
        <v>25</v>
      </c>
    </row>
    <row r="672" spans="1:39" s="16" customFormat="1" ht="11.4">
      <c r="A672" s="16" t="s">
        <v>67</v>
      </c>
      <c r="B672" s="16">
        <v>1</v>
      </c>
      <c r="C672" s="16">
        <v>0</v>
      </c>
      <c r="D672" s="16">
        <v>1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 t="s">
        <v>25</v>
      </c>
      <c r="P672" s="16" t="s">
        <v>67</v>
      </c>
      <c r="Q672" s="16">
        <v>0</v>
      </c>
      <c r="R672" s="16">
        <v>0</v>
      </c>
      <c r="S672" s="16">
        <v>1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10.6</v>
      </c>
      <c r="AG672" s="16" t="s">
        <v>151</v>
      </c>
      <c r="AH672" s="16">
        <v>0</v>
      </c>
      <c r="AI672" s="16">
        <v>0</v>
      </c>
      <c r="AJ672" s="16" t="s">
        <v>151</v>
      </c>
      <c r="AK672" s="16" t="s">
        <v>151</v>
      </c>
      <c r="AL672" s="16" t="s">
        <v>151</v>
      </c>
      <c r="AM672" s="16" t="s">
        <v>25</v>
      </c>
    </row>
    <row r="673" spans="1:39" s="16" customFormat="1" ht="11.4">
      <c r="A673" s="16" t="s">
        <v>68</v>
      </c>
      <c r="B673" s="16">
        <v>2</v>
      </c>
      <c r="C673" s="16">
        <v>0</v>
      </c>
      <c r="D673" s="16">
        <v>2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 t="s">
        <v>25</v>
      </c>
      <c r="P673" s="16" t="s">
        <v>68</v>
      </c>
      <c r="Q673" s="16">
        <v>0</v>
      </c>
      <c r="R673" s="16">
        <v>0</v>
      </c>
      <c r="S673" s="16">
        <v>2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14.3</v>
      </c>
      <c r="AG673" s="16" t="s">
        <v>151</v>
      </c>
      <c r="AH673" s="16">
        <v>0</v>
      </c>
      <c r="AI673" s="16">
        <v>0</v>
      </c>
      <c r="AJ673" s="16" t="s">
        <v>151</v>
      </c>
      <c r="AK673" s="16">
        <v>0.2</v>
      </c>
      <c r="AL673" s="16">
        <v>0.1</v>
      </c>
      <c r="AM673" s="16" t="s">
        <v>25</v>
      </c>
    </row>
    <row r="674" spans="1:39" s="16" customFormat="1" ht="11.4">
      <c r="A674" s="16" t="s">
        <v>69</v>
      </c>
      <c r="B674" s="16">
        <v>1</v>
      </c>
      <c r="C674" s="16">
        <v>0</v>
      </c>
      <c r="D674" s="16">
        <v>1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 t="s">
        <v>25</v>
      </c>
      <c r="P674" s="16" t="s">
        <v>69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1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27.7</v>
      </c>
      <c r="AG674" s="16" t="s">
        <v>151</v>
      </c>
      <c r="AH674" s="16">
        <v>1</v>
      </c>
      <c r="AI674" s="16">
        <v>100</v>
      </c>
      <c r="AJ674" s="16" t="s">
        <v>151</v>
      </c>
      <c r="AK674" s="16" t="s">
        <v>151</v>
      </c>
      <c r="AL674" s="16" t="s">
        <v>151</v>
      </c>
      <c r="AM674" s="16" t="s">
        <v>25</v>
      </c>
    </row>
    <row r="675" spans="1:39" s="16" customFormat="1" ht="11.4">
      <c r="A675" s="16" t="s">
        <v>70</v>
      </c>
      <c r="B675" s="16">
        <v>0</v>
      </c>
      <c r="C675" s="16">
        <v>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 t="s">
        <v>25</v>
      </c>
      <c r="P675" s="16" t="s">
        <v>70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 t="s">
        <v>151</v>
      </c>
      <c r="AG675" s="16" t="s">
        <v>151</v>
      </c>
      <c r="AH675" s="16">
        <v>0</v>
      </c>
      <c r="AI675" s="16">
        <v>0</v>
      </c>
      <c r="AJ675" s="16" t="s">
        <v>151</v>
      </c>
      <c r="AK675" s="16" t="s">
        <v>151</v>
      </c>
      <c r="AL675" s="16" t="s">
        <v>151</v>
      </c>
      <c r="AM675" s="16" t="s">
        <v>25</v>
      </c>
    </row>
    <row r="676" spans="1:39" s="16" customFormat="1" ht="11.4">
      <c r="A676" s="16" t="s">
        <v>71</v>
      </c>
      <c r="B676" s="16">
        <v>1</v>
      </c>
      <c r="C676" s="16">
        <v>0</v>
      </c>
      <c r="D676" s="16">
        <v>1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 t="s">
        <v>25</v>
      </c>
      <c r="P676" s="16" t="s">
        <v>71</v>
      </c>
      <c r="Q676" s="16">
        <v>0</v>
      </c>
      <c r="R676" s="16">
        <v>0</v>
      </c>
      <c r="S676" s="16">
        <v>0</v>
      </c>
      <c r="T676" s="16">
        <v>0</v>
      </c>
      <c r="U676" s="16">
        <v>1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21.3</v>
      </c>
      <c r="AG676" s="16" t="s">
        <v>151</v>
      </c>
      <c r="AH676" s="16">
        <v>1</v>
      </c>
      <c r="AI676" s="16">
        <v>100</v>
      </c>
      <c r="AJ676" s="16" t="s">
        <v>151</v>
      </c>
      <c r="AK676" s="16" t="s">
        <v>151</v>
      </c>
      <c r="AL676" s="16" t="s">
        <v>151</v>
      </c>
      <c r="AM676" s="16" t="s">
        <v>25</v>
      </c>
    </row>
    <row r="677" spans="1:39" s="16" customFormat="1" ht="11.4">
      <c r="A677" s="16" t="s">
        <v>72</v>
      </c>
      <c r="B677" s="16">
        <v>0</v>
      </c>
      <c r="C677" s="16">
        <v>0</v>
      </c>
      <c r="D677" s="16">
        <v>0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 t="s">
        <v>25</v>
      </c>
      <c r="P677" s="16" t="s">
        <v>72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 t="s">
        <v>151</v>
      </c>
      <c r="AG677" s="16" t="s">
        <v>151</v>
      </c>
      <c r="AH677" s="16">
        <v>0</v>
      </c>
      <c r="AI677" s="16">
        <v>0</v>
      </c>
      <c r="AJ677" s="16" t="s">
        <v>151</v>
      </c>
      <c r="AK677" s="16" t="s">
        <v>151</v>
      </c>
      <c r="AL677" s="16" t="s">
        <v>151</v>
      </c>
      <c r="AM677" s="16" t="s">
        <v>25</v>
      </c>
    </row>
    <row r="678" spans="1:39" s="16" customFormat="1" ht="11.4">
      <c r="A678" s="16" t="s">
        <v>73</v>
      </c>
      <c r="B678" s="16">
        <v>1</v>
      </c>
      <c r="C678" s="16">
        <v>0</v>
      </c>
      <c r="D678" s="16">
        <v>1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 t="s">
        <v>25</v>
      </c>
      <c r="P678" s="16" t="s">
        <v>73</v>
      </c>
      <c r="Q678" s="16">
        <v>0</v>
      </c>
      <c r="R678" s="16">
        <v>0</v>
      </c>
      <c r="S678" s="16">
        <v>0</v>
      </c>
      <c r="T678" s="16">
        <v>1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15.1</v>
      </c>
      <c r="AG678" s="16" t="s">
        <v>151</v>
      </c>
      <c r="AH678" s="16">
        <v>0</v>
      </c>
      <c r="AI678" s="16">
        <v>0</v>
      </c>
      <c r="AJ678" s="16" t="s">
        <v>151</v>
      </c>
      <c r="AK678" s="16" t="s">
        <v>151</v>
      </c>
      <c r="AL678" s="16" t="s">
        <v>151</v>
      </c>
      <c r="AM678" s="16" t="s">
        <v>25</v>
      </c>
    </row>
    <row r="679" spans="1:39" s="16" customFormat="1" ht="11.4">
      <c r="A679" s="16" t="s">
        <v>74</v>
      </c>
      <c r="B679" s="16">
        <v>2</v>
      </c>
      <c r="C679" s="16">
        <v>0</v>
      </c>
      <c r="D679" s="16">
        <v>2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 t="s">
        <v>25</v>
      </c>
      <c r="P679" s="16" t="s">
        <v>74</v>
      </c>
      <c r="Q679" s="16">
        <v>0</v>
      </c>
      <c r="R679" s="16">
        <v>0</v>
      </c>
      <c r="S679" s="16">
        <v>0</v>
      </c>
      <c r="T679" s="16">
        <v>1</v>
      </c>
      <c r="U679" s="16">
        <v>0</v>
      </c>
      <c r="V679" s="16">
        <v>1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20.5</v>
      </c>
      <c r="AG679" s="16" t="s">
        <v>151</v>
      </c>
      <c r="AH679" s="16">
        <v>1</v>
      </c>
      <c r="AI679" s="16">
        <v>50</v>
      </c>
      <c r="AJ679" s="16" t="s">
        <v>151</v>
      </c>
      <c r="AK679" s="16">
        <v>6.6</v>
      </c>
      <c r="AL679" s="16">
        <v>43.1</v>
      </c>
      <c r="AM679" s="16" t="s">
        <v>25</v>
      </c>
    </row>
    <row r="680" spans="1:39" s="16" customFormat="1" ht="11.4">
      <c r="A680" s="16" t="s">
        <v>75</v>
      </c>
      <c r="B680" s="16">
        <v>1</v>
      </c>
      <c r="C680" s="16">
        <v>0</v>
      </c>
      <c r="D680" s="16">
        <v>1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 t="s">
        <v>25</v>
      </c>
      <c r="P680" s="16" t="s">
        <v>75</v>
      </c>
      <c r="Q680" s="16">
        <v>0</v>
      </c>
      <c r="R680" s="16">
        <v>0</v>
      </c>
      <c r="S680" s="16">
        <v>0</v>
      </c>
      <c r="T680" s="16">
        <v>0</v>
      </c>
      <c r="U680" s="16">
        <v>1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21.1</v>
      </c>
      <c r="AG680" s="16" t="s">
        <v>151</v>
      </c>
      <c r="AH680" s="16">
        <v>1</v>
      </c>
      <c r="AI680" s="16">
        <v>100</v>
      </c>
      <c r="AJ680" s="16" t="s">
        <v>151</v>
      </c>
      <c r="AK680" s="16" t="s">
        <v>151</v>
      </c>
      <c r="AL680" s="16" t="s">
        <v>151</v>
      </c>
      <c r="AM680" s="16" t="s">
        <v>25</v>
      </c>
    </row>
    <row r="681" spans="1:39" s="16" customFormat="1" ht="11.4">
      <c r="A681" s="16" t="s">
        <v>76</v>
      </c>
      <c r="B681" s="16">
        <v>0</v>
      </c>
      <c r="C681" s="16">
        <v>0</v>
      </c>
      <c r="D681" s="16">
        <v>0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 t="s">
        <v>25</v>
      </c>
      <c r="P681" s="16" t="s">
        <v>76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 t="s">
        <v>151</v>
      </c>
      <c r="AG681" s="16" t="s">
        <v>151</v>
      </c>
      <c r="AH681" s="16">
        <v>0</v>
      </c>
      <c r="AI681" s="16">
        <v>0</v>
      </c>
      <c r="AJ681" s="16" t="s">
        <v>151</v>
      </c>
      <c r="AK681" s="16" t="s">
        <v>151</v>
      </c>
      <c r="AL681" s="16" t="s">
        <v>151</v>
      </c>
      <c r="AM681" s="16" t="s">
        <v>25</v>
      </c>
    </row>
    <row r="682" spans="1:39" s="16" customFormat="1" ht="11.4">
      <c r="A682" s="16" t="s">
        <v>77</v>
      </c>
      <c r="B682" s="16">
        <v>3</v>
      </c>
      <c r="C682" s="16">
        <v>0</v>
      </c>
      <c r="D682" s="16">
        <v>3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 t="s">
        <v>25</v>
      </c>
      <c r="P682" s="16" t="s">
        <v>77</v>
      </c>
      <c r="Q682" s="16">
        <v>0</v>
      </c>
      <c r="R682" s="16">
        <v>0</v>
      </c>
      <c r="S682" s="16">
        <v>0</v>
      </c>
      <c r="T682" s="16">
        <v>2</v>
      </c>
      <c r="U682" s="16">
        <v>1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20.5</v>
      </c>
      <c r="AG682" s="16" t="s">
        <v>151</v>
      </c>
      <c r="AH682" s="16">
        <v>1</v>
      </c>
      <c r="AI682" s="16">
        <v>33.33</v>
      </c>
      <c r="AJ682" s="16" t="s">
        <v>151</v>
      </c>
      <c r="AK682" s="16">
        <v>3.4</v>
      </c>
      <c r="AL682" s="16">
        <v>11.2</v>
      </c>
      <c r="AM682" s="16" t="s">
        <v>25</v>
      </c>
    </row>
    <row r="683" spans="1:39" s="16" customFormat="1" ht="11.4">
      <c r="A683" s="16" t="s">
        <v>78</v>
      </c>
      <c r="B683" s="16">
        <v>0</v>
      </c>
      <c r="C683" s="16">
        <v>0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 t="s">
        <v>25</v>
      </c>
      <c r="P683" s="16" t="s">
        <v>78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 t="s">
        <v>151</v>
      </c>
      <c r="AG683" s="16" t="s">
        <v>151</v>
      </c>
      <c r="AH683" s="16">
        <v>0</v>
      </c>
      <c r="AI683" s="16">
        <v>0</v>
      </c>
      <c r="AJ683" s="16" t="s">
        <v>151</v>
      </c>
      <c r="AK683" s="16" t="s">
        <v>151</v>
      </c>
      <c r="AL683" s="16" t="s">
        <v>151</v>
      </c>
      <c r="AM683" s="16" t="s">
        <v>25</v>
      </c>
    </row>
    <row r="684" spans="1:39" s="16" customFormat="1" ht="11.4">
      <c r="A684" s="16" t="s">
        <v>79</v>
      </c>
      <c r="B684" s="16">
        <v>2</v>
      </c>
      <c r="C684" s="16">
        <v>0</v>
      </c>
      <c r="D684" s="16">
        <v>2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 t="s">
        <v>25</v>
      </c>
      <c r="P684" s="16" t="s">
        <v>79</v>
      </c>
      <c r="Q684" s="16">
        <v>0</v>
      </c>
      <c r="R684" s="16">
        <v>0</v>
      </c>
      <c r="S684" s="16">
        <v>1</v>
      </c>
      <c r="T684" s="16">
        <v>0</v>
      </c>
      <c r="U684" s="16">
        <v>1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16.2</v>
      </c>
      <c r="AG684" s="16" t="s">
        <v>151</v>
      </c>
      <c r="AH684" s="16">
        <v>1</v>
      </c>
      <c r="AI684" s="16">
        <v>50</v>
      </c>
      <c r="AJ684" s="16" t="s">
        <v>151</v>
      </c>
      <c r="AK684" s="16">
        <v>6.4</v>
      </c>
      <c r="AL684" s="16">
        <v>41</v>
      </c>
      <c r="AM684" s="16" t="s">
        <v>25</v>
      </c>
    </row>
    <row r="685" spans="1:39" s="16" customFormat="1" ht="11.4">
      <c r="A685" s="16" t="s">
        <v>80</v>
      </c>
      <c r="B685" s="16">
        <v>0</v>
      </c>
      <c r="C685" s="16">
        <v>0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 t="s">
        <v>25</v>
      </c>
      <c r="P685" s="16" t="s">
        <v>80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 t="s">
        <v>151</v>
      </c>
      <c r="AG685" s="16" t="s">
        <v>151</v>
      </c>
      <c r="AH685" s="16">
        <v>0</v>
      </c>
      <c r="AI685" s="16">
        <v>0</v>
      </c>
      <c r="AJ685" s="16" t="s">
        <v>151</v>
      </c>
      <c r="AK685" s="16" t="s">
        <v>151</v>
      </c>
      <c r="AL685" s="16" t="s">
        <v>151</v>
      </c>
      <c r="AM685" s="16" t="s">
        <v>25</v>
      </c>
    </row>
    <row r="686" spans="1:39" s="16" customFormat="1" ht="11.4">
      <c r="A686" s="16" t="s">
        <v>81</v>
      </c>
      <c r="B686" s="16">
        <v>1</v>
      </c>
      <c r="C686" s="16">
        <v>0</v>
      </c>
      <c r="D686" s="16">
        <v>1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 t="s">
        <v>25</v>
      </c>
      <c r="P686" s="16" t="s">
        <v>81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1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28</v>
      </c>
      <c r="AG686" s="16" t="s">
        <v>151</v>
      </c>
      <c r="AH686" s="16">
        <v>1</v>
      </c>
      <c r="AI686" s="16">
        <v>100</v>
      </c>
      <c r="AJ686" s="16" t="s">
        <v>151</v>
      </c>
      <c r="AK686" s="16" t="s">
        <v>151</v>
      </c>
      <c r="AL686" s="16" t="s">
        <v>151</v>
      </c>
      <c r="AM686" s="16" t="s">
        <v>25</v>
      </c>
    </row>
    <row r="687" spans="1:39" s="16" customFormat="1" ht="11.4">
      <c r="A687" s="16" t="s">
        <v>82</v>
      </c>
      <c r="B687" s="16">
        <v>1</v>
      </c>
      <c r="C687" s="16">
        <v>0</v>
      </c>
      <c r="D687" s="16">
        <v>1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 t="s">
        <v>25</v>
      </c>
      <c r="P687" s="16" t="s">
        <v>82</v>
      </c>
      <c r="Q687" s="16">
        <v>0</v>
      </c>
      <c r="R687" s="16">
        <v>0</v>
      </c>
      <c r="S687" s="16">
        <v>1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11.8</v>
      </c>
      <c r="AG687" s="16" t="s">
        <v>151</v>
      </c>
      <c r="AH687" s="16">
        <v>0</v>
      </c>
      <c r="AI687" s="16">
        <v>0</v>
      </c>
      <c r="AJ687" s="16" t="s">
        <v>151</v>
      </c>
      <c r="AK687" s="16" t="s">
        <v>151</v>
      </c>
      <c r="AL687" s="16" t="s">
        <v>151</v>
      </c>
      <c r="AM687" s="16" t="s">
        <v>25</v>
      </c>
    </row>
    <row r="688" spans="1:39" s="16" customFormat="1" ht="11.4">
      <c r="A688" s="16" t="s">
        <v>83</v>
      </c>
      <c r="B688" s="16">
        <v>2</v>
      </c>
      <c r="C688" s="16">
        <v>0</v>
      </c>
      <c r="D688" s="16">
        <v>2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 t="s">
        <v>25</v>
      </c>
      <c r="P688" s="16" t="s">
        <v>83</v>
      </c>
      <c r="Q688" s="16">
        <v>0</v>
      </c>
      <c r="R688" s="16">
        <v>0</v>
      </c>
      <c r="S688" s="16">
        <v>0</v>
      </c>
      <c r="T688" s="16">
        <v>1</v>
      </c>
      <c r="U688" s="16">
        <v>1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19.2</v>
      </c>
      <c r="AG688" s="16" t="s">
        <v>151</v>
      </c>
      <c r="AH688" s="16">
        <v>1</v>
      </c>
      <c r="AI688" s="16">
        <v>50</v>
      </c>
      <c r="AJ688" s="16" t="s">
        <v>151</v>
      </c>
      <c r="AK688" s="16">
        <v>3</v>
      </c>
      <c r="AL688" s="16">
        <v>9</v>
      </c>
      <c r="AM688" s="16" t="s">
        <v>25</v>
      </c>
    </row>
    <row r="689" spans="1:39" s="16" customFormat="1" ht="11.4">
      <c r="A689" s="16" t="s">
        <v>84</v>
      </c>
      <c r="B689" s="16">
        <v>5</v>
      </c>
      <c r="C689" s="16">
        <v>1</v>
      </c>
      <c r="D689" s="16">
        <v>4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 t="s">
        <v>25</v>
      </c>
      <c r="P689" s="16" t="s">
        <v>84</v>
      </c>
      <c r="Q689" s="16">
        <v>0</v>
      </c>
      <c r="R689" s="16">
        <v>1</v>
      </c>
      <c r="S689" s="16">
        <v>1</v>
      </c>
      <c r="T689" s="16">
        <v>1</v>
      </c>
      <c r="U689" s="16">
        <v>1</v>
      </c>
      <c r="V689" s="16">
        <v>1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17.7</v>
      </c>
      <c r="AG689" s="16" t="s">
        <v>151</v>
      </c>
      <c r="AH689" s="16">
        <v>2</v>
      </c>
      <c r="AI689" s="16">
        <v>40</v>
      </c>
      <c r="AJ689" s="16" t="s">
        <v>151</v>
      </c>
      <c r="AK689" s="16">
        <v>6.7</v>
      </c>
      <c r="AL689" s="16">
        <v>45.4</v>
      </c>
      <c r="AM689" s="16" t="s">
        <v>25</v>
      </c>
    </row>
    <row r="690" spans="1:39" s="16" customFormat="1" ht="11.4">
      <c r="A690" s="16" t="s">
        <v>85</v>
      </c>
      <c r="B690" s="16">
        <v>2</v>
      </c>
      <c r="C690" s="16">
        <v>0</v>
      </c>
      <c r="D690" s="16">
        <v>2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 t="s">
        <v>25</v>
      </c>
      <c r="P690" s="16" t="s">
        <v>85</v>
      </c>
      <c r="Q690" s="16">
        <v>0</v>
      </c>
      <c r="R690" s="16">
        <v>0</v>
      </c>
      <c r="S690" s="16">
        <v>0</v>
      </c>
      <c r="T690" s="16">
        <v>1</v>
      </c>
      <c r="U690" s="16">
        <v>1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20</v>
      </c>
      <c r="AG690" s="16" t="s">
        <v>151</v>
      </c>
      <c r="AH690" s="16">
        <v>1</v>
      </c>
      <c r="AI690" s="16">
        <v>50</v>
      </c>
      <c r="AJ690" s="16" t="s">
        <v>151</v>
      </c>
      <c r="AK690" s="16">
        <v>0.2</v>
      </c>
      <c r="AL690" s="16">
        <v>0</v>
      </c>
      <c r="AM690" s="16" t="s">
        <v>25</v>
      </c>
    </row>
    <row r="691" spans="1:39" s="16" customFormat="1" ht="11.4">
      <c r="A691" s="16" t="s">
        <v>86</v>
      </c>
      <c r="B691" s="16">
        <v>4</v>
      </c>
      <c r="C691" s="16">
        <v>0</v>
      </c>
      <c r="D691" s="16">
        <v>4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 t="s">
        <v>25</v>
      </c>
      <c r="P691" s="16" t="s">
        <v>86</v>
      </c>
      <c r="Q691" s="16">
        <v>0</v>
      </c>
      <c r="R691" s="16">
        <v>0</v>
      </c>
      <c r="S691" s="16">
        <v>2</v>
      </c>
      <c r="T691" s="16">
        <v>0</v>
      </c>
      <c r="U691" s="16">
        <v>1</v>
      </c>
      <c r="V691" s="16">
        <v>1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18.600000000000001</v>
      </c>
      <c r="AG691" s="16" t="s">
        <v>151</v>
      </c>
      <c r="AH691" s="16">
        <v>2</v>
      </c>
      <c r="AI691" s="16">
        <v>50</v>
      </c>
      <c r="AJ691" s="16" t="s">
        <v>151</v>
      </c>
      <c r="AK691" s="16">
        <v>7</v>
      </c>
      <c r="AL691" s="16">
        <v>49.4</v>
      </c>
      <c r="AM691" s="16" t="s">
        <v>25</v>
      </c>
    </row>
    <row r="692" spans="1:39" s="16" customFormat="1" ht="11.4">
      <c r="A692" s="16" t="s">
        <v>87</v>
      </c>
      <c r="B692" s="16">
        <v>6</v>
      </c>
      <c r="C692" s="16">
        <v>0</v>
      </c>
      <c r="D692" s="16">
        <v>5</v>
      </c>
      <c r="E692" s="16">
        <v>0</v>
      </c>
      <c r="F692" s="16">
        <v>1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 t="s">
        <v>25</v>
      </c>
      <c r="P692" s="16" t="s">
        <v>87</v>
      </c>
      <c r="Q692" s="16">
        <v>0</v>
      </c>
      <c r="R692" s="16">
        <v>0</v>
      </c>
      <c r="S692" s="16">
        <v>2</v>
      </c>
      <c r="T692" s="16">
        <v>2</v>
      </c>
      <c r="U692" s="16">
        <v>1</v>
      </c>
      <c r="V692" s="16">
        <v>1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18.5</v>
      </c>
      <c r="AG692" s="16" t="s">
        <v>151</v>
      </c>
      <c r="AH692" s="16">
        <v>2</v>
      </c>
      <c r="AI692" s="16">
        <v>33.33</v>
      </c>
      <c r="AJ692" s="16" t="s">
        <v>151</v>
      </c>
      <c r="AK692" s="16">
        <v>6.6</v>
      </c>
      <c r="AL692" s="16">
        <v>44</v>
      </c>
      <c r="AM692" s="16" t="s">
        <v>25</v>
      </c>
    </row>
    <row r="693" spans="1:39" s="16" customFormat="1" ht="11.4">
      <c r="A693" s="16" t="s">
        <v>88</v>
      </c>
      <c r="B693" s="16">
        <v>6</v>
      </c>
      <c r="C693" s="16">
        <v>1</v>
      </c>
      <c r="D693" s="16">
        <v>5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 t="s">
        <v>25</v>
      </c>
      <c r="P693" s="16" t="s">
        <v>88</v>
      </c>
      <c r="Q693" s="16">
        <v>0</v>
      </c>
      <c r="R693" s="16">
        <v>0</v>
      </c>
      <c r="S693" s="16">
        <v>2</v>
      </c>
      <c r="T693" s="16">
        <v>3</v>
      </c>
      <c r="U693" s="16">
        <v>1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16.7</v>
      </c>
      <c r="AG693" s="16" t="s">
        <v>151</v>
      </c>
      <c r="AH693" s="16">
        <v>1</v>
      </c>
      <c r="AI693" s="16">
        <v>16.670000000000002</v>
      </c>
      <c r="AJ693" s="16" t="s">
        <v>151</v>
      </c>
      <c r="AK693" s="16">
        <v>3.6</v>
      </c>
      <c r="AL693" s="16">
        <v>13</v>
      </c>
      <c r="AM693" s="16" t="s">
        <v>25</v>
      </c>
    </row>
    <row r="694" spans="1:39" s="16" customFormat="1" ht="11.4">
      <c r="A694" s="16" t="s">
        <v>89</v>
      </c>
      <c r="B694" s="16">
        <v>2</v>
      </c>
      <c r="C694" s="16">
        <v>1</v>
      </c>
      <c r="D694" s="16">
        <v>1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 t="s">
        <v>25</v>
      </c>
      <c r="P694" s="16" t="s">
        <v>89</v>
      </c>
      <c r="Q694" s="16">
        <v>0</v>
      </c>
      <c r="R694" s="16">
        <v>0</v>
      </c>
      <c r="S694" s="16">
        <v>1</v>
      </c>
      <c r="T694" s="16">
        <v>0</v>
      </c>
      <c r="U694" s="16">
        <v>1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18.100000000000001</v>
      </c>
      <c r="AG694" s="16" t="s">
        <v>151</v>
      </c>
      <c r="AH694" s="16">
        <v>1</v>
      </c>
      <c r="AI694" s="16">
        <v>50</v>
      </c>
      <c r="AJ694" s="16" t="s">
        <v>151</v>
      </c>
      <c r="AK694" s="16">
        <v>6.9</v>
      </c>
      <c r="AL694" s="16">
        <v>47.3</v>
      </c>
      <c r="AM694" s="16" t="s">
        <v>25</v>
      </c>
    </row>
    <row r="695" spans="1:39" s="16" customFormat="1" ht="11.4">
      <c r="A695" s="16" t="s">
        <v>90</v>
      </c>
      <c r="B695" s="16">
        <v>3</v>
      </c>
      <c r="C695" s="16">
        <v>0</v>
      </c>
      <c r="D695" s="16">
        <v>2</v>
      </c>
      <c r="E695" s="16">
        <v>0</v>
      </c>
      <c r="F695" s="16">
        <v>1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 t="s">
        <v>25</v>
      </c>
      <c r="P695" s="16" t="s">
        <v>90</v>
      </c>
      <c r="Q695" s="16">
        <v>0</v>
      </c>
      <c r="R695" s="16">
        <v>0</v>
      </c>
      <c r="S695" s="16">
        <v>1</v>
      </c>
      <c r="T695" s="16">
        <v>1</v>
      </c>
      <c r="U695" s="16">
        <v>0</v>
      </c>
      <c r="V695" s="16">
        <v>0</v>
      </c>
      <c r="W695" s="16">
        <v>1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20.9</v>
      </c>
      <c r="AG695" s="16" t="s">
        <v>151</v>
      </c>
      <c r="AH695" s="16">
        <v>1</v>
      </c>
      <c r="AI695" s="16">
        <v>33.33</v>
      </c>
      <c r="AJ695" s="16" t="s">
        <v>151</v>
      </c>
      <c r="AK695" s="16">
        <v>10.6</v>
      </c>
      <c r="AL695" s="16">
        <v>112.2</v>
      </c>
      <c r="AM695" s="16" t="s">
        <v>25</v>
      </c>
    </row>
    <row r="696" spans="1:39" s="16" customFormat="1" ht="11.4">
      <c r="A696" s="16" t="s">
        <v>91</v>
      </c>
      <c r="B696" s="16">
        <v>2</v>
      </c>
      <c r="C696" s="16">
        <v>0</v>
      </c>
      <c r="D696" s="16">
        <v>2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 t="s">
        <v>25</v>
      </c>
      <c r="P696" s="16" t="s">
        <v>91</v>
      </c>
      <c r="Q696" s="16">
        <v>0</v>
      </c>
      <c r="R696" s="16">
        <v>0</v>
      </c>
      <c r="S696" s="16">
        <v>0</v>
      </c>
      <c r="T696" s="16">
        <v>1</v>
      </c>
      <c r="U696" s="16">
        <v>0</v>
      </c>
      <c r="V696" s="16">
        <v>0</v>
      </c>
      <c r="W696" s="16">
        <v>1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24.9</v>
      </c>
      <c r="AG696" s="16" t="s">
        <v>151</v>
      </c>
      <c r="AH696" s="16">
        <v>1</v>
      </c>
      <c r="AI696" s="16">
        <v>50</v>
      </c>
      <c r="AJ696" s="16" t="s">
        <v>151</v>
      </c>
      <c r="AK696" s="16">
        <v>8.1999999999999993</v>
      </c>
      <c r="AL696" s="16">
        <v>67</v>
      </c>
      <c r="AM696" s="16" t="s">
        <v>25</v>
      </c>
    </row>
    <row r="697" spans="1:39" s="16" customFormat="1" ht="11.4">
      <c r="A697" s="16" t="s">
        <v>92</v>
      </c>
      <c r="B697" s="16">
        <v>2</v>
      </c>
      <c r="C697" s="16">
        <v>0</v>
      </c>
      <c r="D697" s="16">
        <v>2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 t="s">
        <v>25</v>
      </c>
      <c r="P697" s="16" t="s">
        <v>92</v>
      </c>
      <c r="Q697" s="16">
        <v>0</v>
      </c>
      <c r="R697" s="16">
        <v>0</v>
      </c>
      <c r="S697" s="16">
        <v>1</v>
      </c>
      <c r="T697" s="16">
        <v>1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17.2</v>
      </c>
      <c r="AG697" s="16" t="s">
        <v>151</v>
      </c>
      <c r="AH697" s="16">
        <v>0</v>
      </c>
      <c r="AI697" s="16">
        <v>0</v>
      </c>
      <c r="AJ697" s="16" t="s">
        <v>151</v>
      </c>
      <c r="AK697" s="16">
        <v>3.9</v>
      </c>
      <c r="AL697" s="16">
        <v>15</v>
      </c>
      <c r="AM697" s="16" t="s">
        <v>25</v>
      </c>
    </row>
    <row r="698" spans="1:39" s="16" customFormat="1" ht="11.4">
      <c r="A698" s="16" t="s">
        <v>93</v>
      </c>
      <c r="B698" s="16">
        <v>8</v>
      </c>
      <c r="C698" s="16">
        <v>1</v>
      </c>
      <c r="D698" s="16">
        <v>5</v>
      </c>
      <c r="E698" s="16">
        <v>0</v>
      </c>
      <c r="F698" s="16">
        <v>2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 t="s">
        <v>25</v>
      </c>
      <c r="P698" s="16" t="s">
        <v>93</v>
      </c>
      <c r="Q698" s="16">
        <v>0</v>
      </c>
      <c r="R698" s="16">
        <v>0</v>
      </c>
      <c r="S698" s="16">
        <v>1</v>
      </c>
      <c r="T698" s="16">
        <v>3</v>
      </c>
      <c r="U698" s="16">
        <v>2</v>
      </c>
      <c r="V698" s="16">
        <v>2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20.7</v>
      </c>
      <c r="AG698" s="16" t="s">
        <v>151</v>
      </c>
      <c r="AH698" s="16">
        <v>4</v>
      </c>
      <c r="AI698" s="16">
        <v>50</v>
      </c>
      <c r="AJ698" s="16" t="s">
        <v>151</v>
      </c>
      <c r="AK698" s="16">
        <v>4.7</v>
      </c>
      <c r="AL698" s="16">
        <v>22.3</v>
      </c>
      <c r="AM698" s="16" t="s">
        <v>25</v>
      </c>
    </row>
    <row r="699" spans="1:39" s="16" customFormat="1" ht="11.4">
      <c r="A699" s="16" t="s">
        <v>94</v>
      </c>
      <c r="B699" s="16">
        <v>8</v>
      </c>
      <c r="C699" s="16">
        <v>1</v>
      </c>
      <c r="D699" s="16">
        <v>7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 t="s">
        <v>25</v>
      </c>
      <c r="P699" s="16" t="s">
        <v>94</v>
      </c>
      <c r="Q699" s="16">
        <v>0</v>
      </c>
      <c r="R699" s="16">
        <v>0</v>
      </c>
      <c r="S699" s="16">
        <v>1</v>
      </c>
      <c r="T699" s="16">
        <v>3</v>
      </c>
      <c r="U699" s="16">
        <v>2</v>
      </c>
      <c r="V699" s="16">
        <v>1</v>
      </c>
      <c r="W699" s="16">
        <v>1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21.4</v>
      </c>
      <c r="AG699" s="16" t="s">
        <v>151</v>
      </c>
      <c r="AH699" s="16">
        <v>4</v>
      </c>
      <c r="AI699" s="16">
        <v>50</v>
      </c>
      <c r="AJ699" s="16" t="s">
        <v>151</v>
      </c>
      <c r="AK699" s="16">
        <v>7.2</v>
      </c>
      <c r="AL699" s="16">
        <v>52.5</v>
      </c>
      <c r="AM699" s="16" t="s">
        <v>25</v>
      </c>
    </row>
    <row r="700" spans="1:39" s="16" customFormat="1" ht="11.4">
      <c r="A700" s="16" t="s">
        <v>95</v>
      </c>
      <c r="B700" s="16">
        <v>4</v>
      </c>
      <c r="C700" s="16">
        <v>0</v>
      </c>
      <c r="D700" s="16">
        <v>3</v>
      </c>
      <c r="E700" s="16">
        <v>0</v>
      </c>
      <c r="F700" s="16">
        <v>1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 t="s">
        <v>25</v>
      </c>
      <c r="P700" s="16" t="s">
        <v>95</v>
      </c>
      <c r="Q700" s="16">
        <v>0</v>
      </c>
      <c r="R700" s="16">
        <v>1</v>
      </c>
      <c r="S700" s="16">
        <v>0</v>
      </c>
      <c r="T700" s="16">
        <v>0</v>
      </c>
      <c r="U700" s="16">
        <v>1</v>
      </c>
      <c r="V700" s="16">
        <v>2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21.3</v>
      </c>
      <c r="AG700" s="16" t="s">
        <v>151</v>
      </c>
      <c r="AH700" s="16">
        <v>3</v>
      </c>
      <c r="AI700" s="16">
        <v>75</v>
      </c>
      <c r="AJ700" s="16" t="s">
        <v>151</v>
      </c>
      <c r="AK700" s="16">
        <v>8.1999999999999993</v>
      </c>
      <c r="AL700" s="16">
        <v>67.2</v>
      </c>
      <c r="AM700" s="16" t="s">
        <v>25</v>
      </c>
    </row>
    <row r="701" spans="1:39" s="16" customFormat="1" ht="11.4">
      <c r="A701" s="16" t="s">
        <v>96</v>
      </c>
      <c r="B701" s="16">
        <v>8</v>
      </c>
      <c r="C701" s="16">
        <v>0</v>
      </c>
      <c r="D701" s="16">
        <v>8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 t="s">
        <v>25</v>
      </c>
      <c r="P701" s="16" t="s">
        <v>96</v>
      </c>
      <c r="Q701" s="16">
        <v>0</v>
      </c>
      <c r="R701" s="16">
        <v>0</v>
      </c>
      <c r="S701" s="16">
        <v>1</v>
      </c>
      <c r="T701" s="16">
        <v>3</v>
      </c>
      <c r="U701" s="16">
        <v>3</v>
      </c>
      <c r="V701" s="16">
        <v>1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20.2</v>
      </c>
      <c r="AG701" s="16" t="s">
        <v>151</v>
      </c>
      <c r="AH701" s="16">
        <v>4</v>
      </c>
      <c r="AI701" s="16">
        <v>50</v>
      </c>
      <c r="AJ701" s="16" t="s">
        <v>151</v>
      </c>
      <c r="AK701" s="16">
        <v>4.4000000000000004</v>
      </c>
      <c r="AL701" s="16">
        <v>19</v>
      </c>
      <c r="AM701" s="16" t="s">
        <v>25</v>
      </c>
    </row>
    <row r="702" spans="1:39" s="16" customFormat="1" ht="11.4">
      <c r="A702" s="16" t="s">
        <v>97</v>
      </c>
      <c r="B702" s="16">
        <v>11</v>
      </c>
      <c r="C702" s="16">
        <v>0</v>
      </c>
      <c r="D702" s="16">
        <v>10</v>
      </c>
      <c r="E702" s="16">
        <v>0</v>
      </c>
      <c r="F702" s="16">
        <v>1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 t="s">
        <v>25</v>
      </c>
      <c r="P702" s="16" t="s">
        <v>97</v>
      </c>
      <c r="Q702" s="16">
        <v>0</v>
      </c>
      <c r="R702" s="16">
        <v>0</v>
      </c>
      <c r="S702" s="16">
        <v>1</v>
      </c>
      <c r="T702" s="16">
        <v>6</v>
      </c>
      <c r="U702" s="16">
        <v>4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18.2</v>
      </c>
      <c r="AG702" s="16">
        <v>22.5</v>
      </c>
      <c r="AH702" s="16">
        <v>4</v>
      </c>
      <c r="AI702" s="16">
        <v>36.36</v>
      </c>
      <c r="AJ702" s="16">
        <v>17.3</v>
      </c>
      <c r="AK702" s="16">
        <v>3.3</v>
      </c>
      <c r="AL702" s="16">
        <v>11.1</v>
      </c>
      <c r="AM702" s="16" t="s">
        <v>25</v>
      </c>
    </row>
    <row r="703" spans="1:39" s="16" customFormat="1" ht="11.4">
      <c r="A703" s="16" t="s">
        <v>98</v>
      </c>
      <c r="B703" s="16">
        <v>6</v>
      </c>
      <c r="C703" s="16">
        <v>0</v>
      </c>
      <c r="D703" s="16">
        <v>6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 t="s">
        <v>25</v>
      </c>
      <c r="P703" s="16" t="s">
        <v>98</v>
      </c>
      <c r="Q703" s="16">
        <v>0</v>
      </c>
      <c r="R703" s="16">
        <v>0</v>
      </c>
      <c r="S703" s="16">
        <v>0</v>
      </c>
      <c r="T703" s="16">
        <v>3</v>
      </c>
      <c r="U703" s="16">
        <v>2</v>
      </c>
      <c r="V703" s="16">
        <v>0</v>
      </c>
      <c r="W703" s="16">
        <v>1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21.4</v>
      </c>
      <c r="AG703" s="16" t="s">
        <v>151</v>
      </c>
      <c r="AH703" s="16">
        <v>3</v>
      </c>
      <c r="AI703" s="16">
        <v>50</v>
      </c>
      <c r="AJ703" s="16" t="s">
        <v>151</v>
      </c>
      <c r="AK703" s="16">
        <v>5</v>
      </c>
      <c r="AL703" s="16">
        <v>25.2</v>
      </c>
      <c r="AM703" s="16" t="s">
        <v>25</v>
      </c>
    </row>
    <row r="704" spans="1:39" s="16" customFormat="1" ht="11.4">
      <c r="A704" s="16" t="s">
        <v>99</v>
      </c>
      <c r="B704" s="16">
        <v>5</v>
      </c>
      <c r="C704" s="16">
        <v>0</v>
      </c>
      <c r="D704" s="16">
        <v>5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 t="s">
        <v>25</v>
      </c>
      <c r="P704" s="16" t="s">
        <v>99</v>
      </c>
      <c r="Q704" s="16">
        <v>0</v>
      </c>
      <c r="R704" s="16">
        <v>0</v>
      </c>
      <c r="S704" s="16">
        <v>0</v>
      </c>
      <c r="T704" s="16">
        <v>3</v>
      </c>
      <c r="U704" s="16">
        <v>0</v>
      </c>
      <c r="V704" s="16">
        <v>2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22</v>
      </c>
      <c r="AG704" s="16" t="s">
        <v>151</v>
      </c>
      <c r="AH704" s="16">
        <v>2</v>
      </c>
      <c r="AI704" s="16">
        <v>40</v>
      </c>
      <c r="AJ704" s="16" t="s">
        <v>151</v>
      </c>
      <c r="AK704" s="16">
        <v>5.0999999999999996</v>
      </c>
      <c r="AL704" s="16">
        <v>26.4</v>
      </c>
      <c r="AM704" s="16" t="s">
        <v>25</v>
      </c>
    </row>
    <row r="705" spans="1:39" s="16" customFormat="1" ht="11.4">
      <c r="A705" s="16" t="s">
        <v>100</v>
      </c>
      <c r="B705" s="16">
        <v>15</v>
      </c>
      <c r="C705" s="16">
        <v>0</v>
      </c>
      <c r="D705" s="16">
        <v>13</v>
      </c>
      <c r="E705" s="16">
        <v>0</v>
      </c>
      <c r="F705" s="16">
        <v>2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 t="s">
        <v>25</v>
      </c>
      <c r="P705" s="16" t="s">
        <v>100</v>
      </c>
      <c r="Q705" s="16">
        <v>0</v>
      </c>
      <c r="R705" s="16">
        <v>0</v>
      </c>
      <c r="S705" s="16">
        <v>2</v>
      </c>
      <c r="T705" s="16">
        <v>9</v>
      </c>
      <c r="U705" s="16">
        <v>4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18.5</v>
      </c>
      <c r="AG705" s="16">
        <v>22.3</v>
      </c>
      <c r="AH705" s="16">
        <v>4</v>
      </c>
      <c r="AI705" s="16">
        <v>26.67</v>
      </c>
      <c r="AJ705" s="16">
        <v>18.5</v>
      </c>
      <c r="AK705" s="16">
        <v>3.4</v>
      </c>
      <c r="AL705" s="16">
        <v>11.9</v>
      </c>
      <c r="AM705" s="16" t="s">
        <v>25</v>
      </c>
    </row>
    <row r="706" spans="1:39" s="16" customFormat="1" ht="11.4">
      <c r="A706" s="16" t="s">
        <v>101</v>
      </c>
      <c r="B706" s="16">
        <v>12</v>
      </c>
      <c r="C706" s="16">
        <v>0</v>
      </c>
      <c r="D706" s="16">
        <v>10</v>
      </c>
      <c r="E706" s="16">
        <v>0</v>
      </c>
      <c r="F706" s="16">
        <v>2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 t="s">
        <v>25</v>
      </c>
      <c r="P706" s="16" t="s">
        <v>101</v>
      </c>
      <c r="Q706" s="16">
        <v>0</v>
      </c>
      <c r="R706" s="16">
        <v>0</v>
      </c>
      <c r="S706" s="16">
        <v>0</v>
      </c>
      <c r="T706" s="16">
        <v>5</v>
      </c>
      <c r="U706" s="16">
        <v>2</v>
      </c>
      <c r="V706" s="16">
        <v>4</v>
      </c>
      <c r="W706" s="16">
        <v>1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22.7</v>
      </c>
      <c r="AG706" s="16">
        <v>27</v>
      </c>
      <c r="AH706" s="16">
        <v>7</v>
      </c>
      <c r="AI706" s="16">
        <v>58.33</v>
      </c>
      <c r="AJ706" s="16">
        <v>23.1</v>
      </c>
      <c r="AK706" s="16">
        <v>4.5999999999999996</v>
      </c>
      <c r="AL706" s="16">
        <v>21.1</v>
      </c>
      <c r="AM706" s="16" t="s">
        <v>25</v>
      </c>
    </row>
    <row r="707" spans="1:39" s="16" customFormat="1" ht="11.4">
      <c r="A707" s="16" t="s">
        <v>102</v>
      </c>
      <c r="B707" s="16">
        <v>16</v>
      </c>
      <c r="C707" s="16">
        <v>2</v>
      </c>
      <c r="D707" s="16">
        <v>14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 t="s">
        <v>25</v>
      </c>
      <c r="P707" s="16" t="s">
        <v>102</v>
      </c>
      <c r="Q707" s="16">
        <v>0</v>
      </c>
      <c r="R707" s="16">
        <v>0</v>
      </c>
      <c r="S707" s="16">
        <v>0</v>
      </c>
      <c r="T707" s="16">
        <v>7</v>
      </c>
      <c r="U707" s="16">
        <v>6</v>
      </c>
      <c r="V707" s="16">
        <v>3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21.2</v>
      </c>
      <c r="AG707" s="16">
        <v>25.6</v>
      </c>
      <c r="AH707" s="16">
        <v>9</v>
      </c>
      <c r="AI707" s="16">
        <v>56.25</v>
      </c>
      <c r="AJ707" s="16">
        <v>21.1</v>
      </c>
      <c r="AK707" s="16">
        <v>3.1</v>
      </c>
      <c r="AL707" s="16">
        <v>9.6</v>
      </c>
      <c r="AM707" s="16" t="s">
        <v>25</v>
      </c>
    </row>
    <row r="708" spans="1:39" s="16" customFormat="1" ht="11.4">
      <c r="A708" s="16" t="s">
        <v>103</v>
      </c>
      <c r="B708" s="16">
        <v>14</v>
      </c>
      <c r="C708" s="16">
        <v>1</v>
      </c>
      <c r="D708" s="16">
        <v>10</v>
      </c>
      <c r="E708" s="16">
        <v>0</v>
      </c>
      <c r="F708" s="16">
        <v>3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 t="s">
        <v>25</v>
      </c>
      <c r="P708" s="16" t="s">
        <v>103</v>
      </c>
      <c r="Q708" s="16">
        <v>0</v>
      </c>
      <c r="R708" s="16">
        <v>1</v>
      </c>
      <c r="S708" s="16">
        <v>2</v>
      </c>
      <c r="T708" s="16">
        <v>4</v>
      </c>
      <c r="U708" s="16">
        <v>4</v>
      </c>
      <c r="V708" s="16">
        <v>3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19.399999999999999</v>
      </c>
      <c r="AG708" s="16">
        <v>25.5</v>
      </c>
      <c r="AH708" s="16">
        <v>7</v>
      </c>
      <c r="AI708" s="16">
        <v>50</v>
      </c>
      <c r="AJ708" s="16">
        <v>20</v>
      </c>
      <c r="AK708" s="16">
        <v>5.7</v>
      </c>
      <c r="AL708" s="16">
        <v>32.6</v>
      </c>
      <c r="AM708" s="16" t="s">
        <v>25</v>
      </c>
    </row>
    <row r="709" spans="1:39" s="16" customFormat="1" ht="11.4">
      <c r="A709" s="16" t="s">
        <v>104</v>
      </c>
      <c r="B709" s="16">
        <v>13</v>
      </c>
      <c r="C709" s="16">
        <v>4</v>
      </c>
      <c r="D709" s="16">
        <v>8</v>
      </c>
      <c r="E709" s="16">
        <v>0</v>
      </c>
      <c r="F709" s="16">
        <v>1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 t="s">
        <v>25</v>
      </c>
      <c r="P709" s="16" t="s">
        <v>104</v>
      </c>
      <c r="Q709" s="16">
        <v>0</v>
      </c>
      <c r="R709" s="16">
        <v>0</v>
      </c>
      <c r="S709" s="16">
        <v>4</v>
      </c>
      <c r="T709" s="16">
        <v>4</v>
      </c>
      <c r="U709" s="16">
        <v>1</v>
      </c>
      <c r="V709" s="16">
        <v>2</v>
      </c>
      <c r="W709" s="16">
        <v>2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20.7</v>
      </c>
      <c r="AG709" s="16">
        <v>30</v>
      </c>
      <c r="AH709" s="16">
        <v>5</v>
      </c>
      <c r="AI709" s="16">
        <v>38.46</v>
      </c>
      <c r="AJ709" s="16">
        <v>18.600000000000001</v>
      </c>
      <c r="AK709" s="16">
        <v>6.5</v>
      </c>
      <c r="AL709" s="16">
        <v>42</v>
      </c>
      <c r="AM709" s="16" t="s">
        <v>25</v>
      </c>
    </row>
    <row r="710" spans="1:39" s="16" customFormat="1" ht="11.4">
      <c r="A710" s="16" t="s">
        <v>105</v>
      </c>
      <c r="B710" s="16">
        <v>11</v>
      </c>
      <c r="C710" s="16">
        <v>1</v>
      </c>
      <c r="D710" s="16">
        <v>10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 t="s">
        <v>25</v>
      </c>
      <c r="P710" s="16" t="s">
        <v>105</v>
      </c>
      <c r="Q710" s="16">
        <v>0</v>
      </c>
      <c r="R710" s="16">
        <v>0</v>
      </c>
      <c r="S710" s="16">
        <v>4</v>
      </c>
      <c r="T710" s="16">
        <v>1</v>
      </c>
      <c r="U710" s="16">
        <v>4</v>
      </c>
      <c r="V710" s="16">
        <v>1</v>
      </c>
      <c r="W710" s="16">
        <v>1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19.399999999999999</v>
      </c>
      <c r="AG710" s="16">
        <v>26.6</v>
      </c>
      <c r="AH710" s="16">
        <v>6</v>
      </c>
      <c r="AI710" s="16">
        <v>54.55</v>
      </c>
      <c r="AJ710" s="16">
        <v>20.5</v>
      </c>
      <c r="AK710" s="16">
        <v>5.7</v>
      </c>
      <c r="AL710" s="16">
        <v>32.700000000000003</v>
      </c>
      <c r="AM710" s="16" t="s">
        <v>25</v>
      </c>
    </row>
    <row r="711" spans="1:39" s="16" customFormat="1" ht="11.4">
      <c r="A711" s="16" t="s">
        <v>106</v>
      </c>
      <c r="B711" s="16">
        <v>6</v>
      </c>
      <c r="C711" s="16">
        <v>2</v>
      </c>
      <c r="D711" s="16">
        <v>4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 t="s">
        <v>25</v>
      </c>
      <c r="P711" s="16" t="s">
        <v>106</v>
      </c>
      <c r="Q711" s="16">
        <v>0</v>
      </c>
      <c r="R711" s="16">
        <v>0</v>
      </c>
      <c r="S711" s="16">
        <v>1</v>
      </c>
      <c r="T711" s="16">
        <v>2</v>
      </c>
      <c r="U711" s="16">
        <v>2</v>
      </c>
      <c r="V711" s="16">
        <v>1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19.8</v>
      </c>
      <c r="AG711" s="16" t="s">
        <v>151</v>
      </c>
      <c r="AH711" s="16">
        <v>3</v>
      </c>
      <c r="AI711" s="16">
        <v>50</v>
      </c>
      <c r="AJ711" s="16" t="s">
        <v>151</v>
      </c>
      <c r="AK711" s="16">
        <v>4.3</v>
      </c>
      <c r="AL711" s="16">
        <v>18.3</v>
      </c>
      <c r="AM711" s="16" t="s">
        <v>25</v>
      </c>
    </row>
    <row r="712" spans="1:39" s="16" customFormat="1" ht="11.4">
      <c r="A712" s="16" t="s">
        <v>107</v>
      </c>
      <c r="B712" s="16">
        <v>6</v>
      </c>
      <c r="C712" s="16">
        <v>0</v>
      </c>
      <c r="D712" s="16">
        <v>6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 t="s">
        <v>25</v>
      </c>
      <c r="P712" s="16" t="s">
        <v>107</v>
      </c>
      <c r="Q712" s="16">
        <v>0</v>
      </c>
      <c r="R712" s="16">
        <v>0</v>
      </c>
      <c r="S712" s="16">
        <v>1</v>
      </c>
      <c r="T712" s="16">
        <v>3</v>
      </c>
      <c r="U712" s="16">
        <v>2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19.399999999999999</v>
      </c>
      <c r="AG712" s="16" t="s">
        <v>151</v>
      </c>
      <c r="AH712" s="16">
        <v>2</v>
      </c>
      <c r="AI712" s="16">
        <v>33.33</v>
      </c>
      <c r="AJ712" s="16" t="s">
        <v>151</v>
      </c>
      <c r="AK712" s="16">
        <v>3.2</v>
      </c>
      <c r="AL712" s="16">
        <v>10.5</v>
      </c>
      <c r="AM712" s="16" t="s">
        <v>25</v>
      </c>
    </row>
    <row r="713" spans="1:39" s="16" customFormat="1" ht="11.4">
      <c r="A713" s="16" t="s">
        <v>108</v>
      </c>
      <c r="B713" s="16">
        <v>13</v>
      </c>
      <c r="C713" s="16">
        <v>1</v>
      </c>
      <c r="D713" s="16">
        <v>12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 t="s">
        <v>25</v>
      </c>
      <c r="P713" s="16" t="s">
        <v>108</v>
      </c>
      <c r="Q713" s="16">
        <v>0</v>
      </c>
      <c r="R713" s="16">
        <v>2</v>
      </c>
      <c r="S713" s="16">
        <v>1</v>
      </c>
      <c r="T713" s="16">
        <v>7</v>
      </c>
      <c r="U713" s="16">
        <v>3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16.899999999999999</v>
      </c>
      <c r="AG713" s="16">
        <v>22.1</v>
      </c>
      <c r="AH713" s="16">
        <v>3</v>
      </c>
      <c r="AI713" s="16">
        <v>23.08</v>
      </c>
      <c r="AJ713" s="16">
        <v>17.399999999999999</v>
      </c>
      <c r="AK713" s="16">
        <v>4.4000000000000004</v>
      </c>
      <c r="AL713" s="16">
        <v>19.2</v>
      </c>
      <c r="AM713" s="16" t="s">
        <v>25</v>
      </c>
    </row>
    <row r="714" spans="1:39" s="16" customFormat="1" ht="11.4">
      <c r="A714" s="16" t="s">
        <v>109</v>
      </c>
      <c r="B714" s="16">
        <v>9</v>
      </c>
      <c r="C714" s="16">
        <v>0</v>
      </c>
      <c r="D714" s="16">
        <v>8</v>
      </c>
      <c r="E714" s="16">
        <v>0</v>
      </c>
      <c r="F714" s="16">
        <v>1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 t="s">
        <v>25</v>
      </c>
      <c r="P714" s="16" t="s">
        <v>109</v>
      </c>
      <c r="Q714" s="16">
        <v>0</v>
      </c>
      <c r="R714" s="16">
        <v>0</v>
      </c>
      <c r="S714" s="16">
        <v>4</v>
      </c>
      <c r="T714" s="16">
        <v>4</v>
      </c>
      <c r="U714" s="16">
        <v>0</v>
      </c>
      <c r="V714" s="16">
        <v>1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16.600000000000001</v>
      </c>
      <c r="AG714" s="16" t="s">
        <v>151</v>
      </c>
      <c r="AH714" s="16">
        <v>1</v>
      </c>
      <c r="AI714" s="16">
        <v>11.11</v>
      </c>
      <c r="AJ714" s="16" t="s">
        <v>151</v>
      </c>
      <c r="AK714" s="16">
        <v>5</v>
      </c>
      <c r="AL714" s="16">
        <v>25</v>
      </c>
      <c r="AM714" s="16" t="s">
        <v>25</v>
      </c>
    </row>
    <row r="715" spans="1:39" s="16" customFormat="1" ht="11.4">
      <c r="A715" s="16" t="s">
        <v>110</v>
      </c>
      <c r="B715" s="16">
        <v>4</v>
      </c>
      <c r="C715" s="16">
        <v>0</v>
      </c>
      <c r="D715" s="16">
        <v>4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 t="s">
        <v>25</v>
      </c>
      <c r="P715" s="16" t="s">
        <v>110</v>
      </c>
      <c r="Q715" s="16">
        <v>0</v>
      </c>
      <c r="R715" s="16">
        <v>0</v>
      </c>
      <c r="S715" s="16">
        <v>1</v>
      </c>
      <c r="T715" s="16">
        <v>3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15.1</v>
      </c>
      <c r="AG715" s="16" t="s">
        <v>151</v>
      </c>
      <c r="AH715" s="16">
        <v>0</v>
      </c>
      <c r="AI715" s="16">
        <v>0</v>
      </c>
      <c r="AJ715" s="16" t="s">
        <v>151</v>
      </c>
      <c r="AK715" s="16">
        <v>3.4</v>
      </c>
      <c r="AL715" s="16">
        <v>11.4</v>
      </c>
      <c r="AM715" s="16" t="s">
        <v>25</v>
      </c>
    </row>
    <row r="716" spans="1:39" s="16" customFormat="1" ht="11.4">
      <c r="A716" s="16" t="s">
        <v>111</v>
      </c>
      <c r="B716" s="16">
        <v>10</v>
      </c>
      <c r="C716" s="16">
        <v>0</v>
      </c>
      <c r="D716" s="16">
        <v>9</v>
      </c>
      <c r="E716" s="16">
        <v>0</v>
      </c>
      <c r="F716" s="16">
        <v>1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 t="s">
        <v>25</v>
      </c>
      <c r="P716" s="16" t="s">
        <v>111</v>
      </c>
      <c r="Q716" s="16">
        <v>0</v>
      </c>
      <c r="R716" s="16">
        <v>0</v>
      </c>
      <c r="S716" s="16">
        <v>3</v>
      </c>
      <c r="T716" s="16">
        <v>4</v>
      </c>
      <c r="U716" s="16">
        <v>3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17.7</v>
      </c>
      <c r="AG716" s="16" t="s">
        <v>151</v>
      </c>
      <c r="AH716" s="16">
        <v>3</v>
      </c>
      <c r="AI716" s="16">
        <v>30</v>
      </c>
      <c r="AJ716" s="16" t="s">
        <v>151</v>
      </c>
      <c r="AK716" s="16">
        <v>3.8</v>
      </c>
      <c r="AL716" s="16">
        <v>14.6</v>
      </c>
      <c r="AM716" s="16" t="s">
        <v>25</v>
      </c>
    </row>
    <row r="717" spans="1:39" s="16" customFormat="1" ht="11.4">
      <c r="A717" s="16" t="s">
        <v>112</v>
      </c>
      <c r="B717" s="16">
        <v>15</v>
      </c>
      <c r="C717" s="16">
        <v>1</v>
      </c>
      <c r="D717" s="16">
        <v>13</v>
      </c>
      <c r="E717" s="16">
        <v>0</v>
      </c>
      <c r="F717" s="16">
        <v>1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 t="s">
        <v>25</v>
      </c>
      <c r="P717" s="16" t="s">
        <v>112</v>
      </c>
      <c r="Q717" s="16">
        <v>0</v>
      </c>
      <c r="R717" s="16">
        <v>0</v>
      </c>
      <c r="S717" s="16">
        <v>4</v>
      </c>
      <c r="T717" s="16">
        <v>6</v>
      </c>
      <c r="U717" s="16">
        <v>4</v>
      </c>
      <c r="V717" s="16">
        <v>1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18.5</v>
      </c>
      <c r="AG717" s="16">
        <v>23.3</v>
      </c>
      <c r="AH717" s="16">
        <v>5</v>
      </c>
      <c r="AI717" s="16">
        <v>33.33</v>
      </c>
      <c r="AJ717" s="16">
        <v>18.600000000000001</v>
      </c>
      <c r="AK717" s="16">
        <v>4.9000000000000004</v>
      </c>
      <c r="AL717" s="16">
        <v>23.6</v>
      </c>
      <c r="AM717" s="16" t="s">
        <v>25</v>
      </c>
    </row>
    <row r="718" spans="1:39" s="16" customFormat="1" ht="11.4">
      <c r="A718" s="16" t="s">
        <v>113</v>
      </c>
      <c r="B718" s="16">
        <v>15</v>
      </c>
      <c r="C718" s="16">
        <v>2</v>
      </c>
      <c r="D718" s="16">
        <v>13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 t="s">
        <v>25</v>
      </c>
      <c r="P718" s="16" t="s">
        <v>113</v>
      </c>
      <c r="Q718" s="16">
        <v>0</v>
      </c>
      <c r="R718" s="16">
        <v>1</v>
      </c>
      <c r="S718" s="16">
        <v>4</v>
      </c>
      <c r="T718" s="16">
        <v>5</v>
      </c>
      <c r="U718" s="16">
        <v>5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16.8</v>
      </c>
      <c r="AG718" s="16">
        <v>22.9</v>
      </c>
      <c r="AH718" s="16">
        <v>5</v>
      </c>
      <c r="AI718" s="16">
        <v>33.33</v>
      </c>
      <c r="AJ718" s="16">
        <v>16.399999999999999</v>
      </c>
      <c r="AK718" s="16">
        <v>4.8</v>
      </c>
      <c r="AL718" s="16">
        <v>23</v>
      </c>
      <c r="AM718" s="16" t="s">
        <v>25</v>
      </c>
    </row>
    <row r="719" spans="1:39" s="16" customFormat="1" ht="11.4">
      <c r="A719" s="16" t="s">
        <v>114</v>
      </c>
      <c r="B719" s="16">
        <v>8</v>
      </c>
      <c r="C719" s="16">
        <v>0</v>
      </c>
      <c r="D719" s="16">
        <v>7</v>
      </c>
      <c r="E719" s="16">
        <v>0</v>
      </c>
      <c r="F719" s="16">
        <v>1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 t="s">
        <v>25</v>
      </c>
      <c r="P719" s="16" t="s">
        <v>114</v>
      </c>
      <c r="Q719" s="16">
        <v>0</v>
      </c>
      <c r="R719" s="16">
        <v>0</v>
      </c>
      <c r="S719" s="16">
        <v>0</v>
      </c>
      <c r="T719" s="16">
        <v>4</v>
      </c>
      <c r="U719" s="16">
        <v>3</v>
      </c>
      <c r="V719" s="16">
        <v>1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20.3</v>
      </c>
      <c r="AG719" s="16" t="s">
        <v>151</v>
      </c>
      <c r="AH719" s="16">
        <v>4</v>
      </c>
      <c r="AI719" s="16">
        <v>50</v>
      </c>
      <c r="AJ719" s="16" t="s">
        <v>151</v>
      </c>
      <c r="AK719" s="16">
        <v>3.4</v>
      </c>
      <c r="AL719" s="16">
        <v>11.5</v>
      </c>
      <c r="AM719" s="16" t="s">
        <v>25</v>
      </c>
    </row>
    <row r="720" spans="1:39" s="16" customFormat="1" ht="11.4">
      <c r="A720" s="16" t="s">
        <v>115</v>
      </c>
      <c r="B720" s="16">
        <v>13</v>
      </c>
      <c r="C720" s="16">
        <v>0</v>
      </c>
      <c r="D720" s="16">
        <v>12</v>
      </c>
      <c r="E720" s="16">
        <v>0</v>
      </c>
      <c r="F720" s="16">
        <v>1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 t="s">
        <v>25</v>
      </c>
      <c r="P720" s="16" t="s">
        <v>115</v>
      </c>
      <c r="Q720" s="16">
        <v>0</v>
      </c>
      <c r="R720" s="16">
        <v>0</v>
      </c>
      <c r="S720" s="16">
        <v>3</v>
      </c>
      <c r="T720" s="16">
        <v>9</v>
      </c>
      <c r="U720" s="16">
        <v>0</v>
      </c>
      <c r="V720" s="16">
        <v>1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17.3</v>
      </c>
      <c r="AG720" s="16">
        <v>19.5</v>
      </c>
      <c r="AH720" s="16">
        <v>1</v>
      </c>
      <c r="AI720" s="16">
        <v>7.6920000000000002</v>
      </c>
      <c r="AJ720" s="16">
        <v>16.600000000000001</v>
      </c>
      <c r="AK720" s="16">
        <v>3.9</v>
      </c>
      <c r="AL720" s="16">
        <v>14.9</v>
      </c>
      <c r="AM720" s="16" t="s">
        <v>25</v>
      </c>
    </row>
    <row r="721" spans="1:39" s="16" customFormat="1" ht="11.4">
      <c r="A721" s="16" t="s">
        <v>116</v>
      </c>
      <c r="B721" s="16">
        <v>12</v>
      </c>
      <c r="C721" s="16">
        <v>0</v>
      </c>
      <c r="D721" s="16">
        <v>11</v>
      </c>
      <c r="E721" s="16">
        <v>0</v>
      </c>
      <c r="F721" s="16">
        <v>1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 t="s">
        <v>25</v>
      </c>
      <c r="P721" s="16" t="s">
        <v>116</v>
      </c>
      <c r="Q721" s="16">
        <v>0</v>
      </c>
      <c r="R721" s="16">
        <v>1</v>
      </c>
      <c r="S721" s="16">
        <v>4</v>
      </c>
      <c r="T721" s="16">
        <v>3</v>
      </c>
      <c r="U721" s="16">
        <v>4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16.7</v>
      </c>
      <c r="AG721" s="16">
        <v>22.5</v>
      </c>
      <c r="AH721" s="16">
        <v>4</v>
      </c>
      <c r="AI721" s="16">
        <v>33.33</v>
      </c>
      <c r="AJ721" s="16">
        <v>16.2</v>
      </c>
      <c r="AK721" s="16">
        <v>4.5</v>
      </c>
      <c r="AL721" s="16">
        <v>20.399999999999999</v>
      </c>
      <c r="AM721" s="16" t="s">
        <v>25</v>
      </c>
    </row>
    <row r="722" spans="1:39" s="16" customFormat="1" ht="11.4">
      <c r="A722" s="16" t="s">
        <v>117</v>
      </c>
      <c r="B722" s="16">
        <v>5</v>
      </c>
      <c r="C722" s="16">
        <v>0</v>
      </c>
      <c r="D722" s="16">
        <v>5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 t="s">
        <v>25</v>
      </c>
      <c r="P722" s="16" t="s">
        <v>117</v>
      </c>
      <c r="Q722" s="16">
        <v>0</v>
      </c>
      <c r="R722" s="16">
        <v>0</v>
      </c>
      <c r="S722" s="16">
        <v>0</v>
      </c>
      <c r="T722" s="16">
        <v>0</v>
      </c>
      <c r="U722" s="16">
        <v>4</v>
      </c>
      <c r="V722" s="16">
        <v>1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22.5</v>
      </c>
      <c r="AG722" s="16" t="s">
        <v>151</v>
      </c>
      <c r="AH722" s="16">
        <v>5</v>
      </c>
      <c r="AI722" s="16">
        <v>100</v>
      </c>
      <c r="AJ722" s="16" t="s">
        <v>151</v>
      </c>
      <c r="AK722" s="16">
        <v>2.5</v>
      </c>
      <c r="AL722" s="16">
        <v>6.1</v>
      </c>
      <c r="AM722" s="16" t="s">
        <v>25</v>
      </c>
    </row>
    <row r="723" spans="1:39" s="16" customFormat="1" ht="11.4">
      <c r="A723" s="16" t="s">
        <v>118</v>
      </c>
      <c r="B723" s="16">
        <v>9</v>
      </c>
      <c r="C723" s="16">
        <v>1</v>
      </c>
      <c r="D723" s="16">
        <v>7</v>
      </c>
      <c r="E723" s="16">
        <v>0</v>
      </c>
      <c r="F723" s="16">
        <v>1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 t="s">
        <v>25</v>
      </c>
      <c r="P723" s="16" t="s">
        <v>118</v>
      </c>
      <c r="Q723" s="16">
        <v>0</v>
      </c>
      <c r="R723" s="16">
        <v>0</v>
      </c>
      <c r="S723" s="16">
        <v>0</v>
      </c>
      <c r="T723" s="16">
        <v>3</v>
      </c>
      <c r="U723" s="16">
        <v>4</v>
      </c>
      <c r="V723" s="16">
        <v>1</v>
      </c>
      <c r="W723" s="16">
        <v>1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22.1</v>
      </c>
      <c r="AG723" s="16" t="s">
        <v>151</v>
      </c>
      <c r="AH723" s="16">
        <v>6</v>
      </c>
      <c r="AI723" s="16">
        <v>66.67</v>
      </c>
      <c r="AJ723" s="16" t="s">
        <v>151</v>
      </c>
      <c r="AK723" s="16">
        <v>4.3</v>
      </c>
      <c r="AL723" s="16">
        <v>18.899999999999999</v>
      </c>
      <c r="AM723" s="16" t="s">
        <v>25</v>
      </c>
    </row>
    <row r="724" spans="1:39" s="16" customFormat="1" ht="11.4">
      <c r="A724" s="16" t="s">
        <v>119</v>
      </c>
      <c r="B724" s="16">
        <v>7</v>
      </c>
      <c r="C724" s="16">
        <v>1</v>
      </c>
      <c r="D724" s="16">
        <v>5</v>
      </c>
      <c r="E724" s="16">
        <v>0</v>
      </c>
      <c r="F724" s="16">
        <v>1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 t="s">
        <v>25</v>
      </c>
      <c r="P724" s="16" t="s">
        <v>119</v>
      </c>
      <c r="Q724" s="16">
        <v>0</v>
      </c>
      <c r="R724" s="16">
        <v>1</v>
      </c>
      <c r="S724" s="16">
        <v>1</v>
      </c>
      <c r="T724" s="16">
        <v>2</v>
      </c>
      <c r="U724" s="16">
        <v>3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18.3</v>
      </c>
      <c r="AG724" s="16" t="s">
        <v>151</v>
      </c>
      <c r="AH724" s="16">
        <v>3</v>
      </c>
      <c r="AI724" s="16">
        <v>42.86</v>
      </c>
      <c r="AJ724" s="16" t="s">
        <v>151</v>
      </c>
      <c r="AK724" s="16">
        <v>6.2</v>
      </c>
      <c r="AL724" s="16">
        <v>38.6</v>
      </c>
      <c r="AM724" s="16" t="s">
        <v>25</v>
      </c>
    </row>
    <row r="725" spans="1:39" s="16" customFormat="1" ht="11.4">
      <c r="A725" s="16" t="s">
        <v>120</v>
      </c>
      <c r="B725" s="16">
        <v>8</v>
      </c>
      <c r="C725" s="16">
        <v>0</v>
      </c>
      <c r="D725" s="16">
        <v>8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 t="s">
        <v>25</v>
      </c>
      <c r="P725" s="16" t="s">
        <v>120</v>
      </c>
      <c r="Q725" s="16">
        <v>0</v>
      </c>
      <c r="R725" s="16">
        <v>0</v>
      </c>
      <c r="S725" s="16">
        <v>0</v>
      </c>
      <c r="T725" s="16">
        <v>7</v>
      </c>
      <c r="U725" s="16">
        <v>1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18.5</v>
      </c>
      <c r="AG725" s="16" t="s">
        <v>151</v>
      </c>
      <c r="AH725" s="16">
        <v>1</v>
      </c>
      <c r="AI725" s="16">
        <v>12.5</v>
      </c>
      <c r="AJ725" s="16" t="s">
        <v>151</v>
      </c>
      <c r="AK725" s="16">
        <v>2.2999999999999998</v>
      </c>
      <c r="AL725" s="16">
        <v>5.3</v>
      </c>
      <c r="AM725" s="16" t="s">
        <v>25</v>
      </c>
    </row>
    <row r="726" spans="1:39" s="16" customFormat="1" ht="11.4">
      <c r="A726" s="16" t="s">
        <v>121</v>
      </c>
      <c r="B726" s="16">
        <v>8</v>
      </c>
      <c r="C726" s="16">
        <v>2</v>
      </c>
      <c r="D726" s="16">
        <v>5</v>
      </c>
      <c r="E726" s="16">
        <v>0</v>
      </c>
      <c r="F726" s="16">
        <v>1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 t="s">
        <v>25</v>
      </c>
      <c r="P726" s="16" t="s">
        <v>121</v>
      </c>
      <c r="Q726" s="16">
        <v>0</v>
      </c>
      <c r="R726" s="16">
        <v>2</v>
      </c>
      <c r="S726" s="16">
        <v>2</v>
      </c>
      <c r="T726" s="16">
        <v>3</v>
      </c>
      <c r="U726" s="16">
        <v>1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14.3</v>
      </c>
      <c r="AG726" s="16" t="s">
        <v>151</v>
      </c>
      <c r="AH726" s="16">
        <v>1</v>
      </c>
      <c r="AI726" s="16">
        <v>12.5</v>
      </c>
      <c r="AJ726" s="16" t="s">
        <v>151</v>
      </c>
      <c r="AK726" s="16">
        <v>4.5999999999999996</v>
      </c>
      <c r="AL726" s="16">
        <v>21.2</v>
      </c>
      <c r="AM726" s="16" t="s">
        <v>25</v>
      </c>
    </row>
    <row r="727" spans="1:39" s="16" customFormat="1" ht="11.4">
      <c r="A727" s="16" t="s">
        <v>122</v>
      </c>
      <c r="B727" s="16">
        <v>9</v>
      </c>
      <c r="C727" s="16">
        <v>1</v>
      </c>
      <c r="D727" s="16">
        <v>7</v>
      </c>
      <c r="E727" s="16">
        <v>0</v>
      </c>
      <c r="F727" s="16">
        <v>1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 t="s">
        <v>25</v>
      </c>
      <c r="P727" s="16" t="s">
        <v>122</v>
      </c>
      <c r="Q727" s="16">
        <v>0</v>
      </c>
      <c r="R727" s="16">
        <v>0</v>
      </c>
      <c r="S727" s="16">
        <v>3</v>
      </c>
      <c r="T727" s="16">
        <v>5</v>
      </c>
      <c r="U727" s="16">
        <v>1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16.899999999999999</v>
      </c>
      <c r="AG727" s="16" t="s">
        <v>151</v>
      </c>
      <c r="AH727" s="16">
        <v>1</v>
      </c>
      <c r="AI727" s="16">
        <v>11.11</v>
      </c>
      <c r="AJ727" s="16" t="s">
        <v>151</v>
      </c>
      <c r="AK727" s="16">
        <v>3.2</v>
      </c>
      <c r="AL727" s="16">
        <v>10.199999999999999</v>
      </c>
      <c r="AM727" s="16" t="s">
        <v>25</v>
      </c>
    </row>
    <row r="728" spans="1:39" s="16" customFormat="1" ht="11.4">
      <c r="A728" s="16" t="s">
        <v>123</v>
      </c>
      <c r="B728" s="16">
        <v>11</v>
      </c>
      <c r="C728" s="16">
        <v>2</v>
      </c>
      <c r="D728" s="16">
        <v>9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 t="s">
        <v>25</v>
      </c>
      <c r="P728" s="16" t="s">
        <v>123</v>
      </c>
      <c r="Q728" s="16">
        <v>0</v>
      </c>
      <c r="R728" s="16">
        <v>1</v>
      </c>
      <c r="S728" s="16">
        <v>3</v>
      </c>
      <c r="T728" s="16">
        <v>6</v>
      </c>
      <c r="U728" s="16">
        <v>1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16.3</v>
      </c>
      <c r="AG728" s="16">
        <v>20.2</v>
      </c>
      <c r="AH728" s="16">
        <v>1</v>
      </c>
      <c r="AI728" s="16">
        <v>9.0909999999999993</v>
      </c>
      <c r="AJ728" s="16">
        <v>16.3</v>
      </c>
      <c r="AK728" s="16">
        <v>4.0999999999999996</v>
      </c>
      <c r="AL728" s="16">
        <v>16.5</v>
      </c>
      <c r="AM728" s="16" t="s">
        <v>25</v>
      </c>
    </row>
    <row r="729" spans="1:39" s="16" customFormat="1" ht="11.4">
      <c r="A729" s="16" t="s">
        <v>124</v>
      </c>
      <c r="B729" s="16">
        <v>10</v>
      </c>
      <c r="C729" s="16">
        <v>3</v>
      </c>
      <c r="D729" s="16">
        <v>7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 t="s">
        <v>25</v>
      </c>
      <c r="P729" s="16" t="s">
        <v>124</v>
      </c>
      <c r="Q729" s="16">
        <v>0</v>
      </c>
      <c r="R729" s="16">
        <v>0</v>
      </c>
      <c r="S729" s="16">
        <v>0</v>
      </c>
      <c r="T729" s="16">
        <v>3</v>
      </c>
      <c r="U729" s="16">
        <v>5</v>
      </c>
      <c r="V729" s="16">
        <v>2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21.2</v>
      </c>
      <c r="AG729" s="16" t="s">
        <v>151</v>
      </c>
      <c r="AH729" s="16">
        <v>7</v>
      </c>
      <c r="AI729" s="16">
        <v>70</v>
      </c>
      <c r="AJ729" s="16" t="s">
        <v>151</v>
      </c>
      <c r="AK729" s="16">
        <v>3.8</v>
      </c>
      <c r="AL729" s="16">
        <v>14.3</v>
      </c>
      <c r="AM729" s="16" t="s">
        <v>25</v>
      </c>
    </row>
    <row r="730" spans="1:39" s="16" customFormat="1" ht="11.4">
      <c r="A730" s="16" t="s">
        <v>125</v>
      </c>
      <c r="B730" s="16">
        <v>5</v>
      </c>
      <c r="C730" s="16">
        <v>1</v>
      </c>
      <c r="D730" s="16">
        <v>4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 t="s">
        <v>25</v>
      </c>
      <c r="P730" s="16" t="s">
        <v>125</v>
      </c>
      <c r="Q730" s="16">
        <v>0</v>
      </c>
      <c r="R730" s="16">
        <v>0</v>
      </c>
      <c r="S730" s="16">
        <v>0</v>
      </c>
      <c r="T730" s="16">
        <v>2</v>
      </c>
      <c r="U730" s="16">
        <v>3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20.5</v>
      </c>
      <c r="AG730" s="16" t="s">
        <v>151</v>
      </c>
      <c r="AH730" s="16">
        <v>3</v>
      </c>
      <c r="AI730" s="16">
        <v>60</v>
      </c>
      <c r="AJ730" s="16" t="s">
        <v>151</v>
      </c>
      <c r="AK730" s="16">
        <v>2.8</v>
      </c>
      <c r="AL730" s="16">
        <v>8</v>
      </c>
      <c r="AM730" s="16" t="s">
        <v>25</v>
      </c>
    </row>
    <row r="731" spans="1:39" s="16" customFormat="1" ht="11.4">
      <c r="A731" s="16" t="s">
        <v>126</v>
      </c>
      <c r="B731" s="16">
        <v>3</v>
      </c>
      <c r="C731" s="16">
        <v>2</v>
      </c>
      <c r="D731" s="16">
        <v>0</v>
      </c>
      <c r="E731" s="16">
        <v>0</v>
      </c>
      <c r="F731" s="16">
        <v>1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 t="s">
        <v>25</v>
      </c>
      <c r="P731" s="16" t="s">
        <v>126</v>
      </c>
      <c r="Q731" s="16">
        <v>0</v>
      </c>
      <c r="R731" s="16">
        <v>0</v>
      </c>
      <c r="S731" s="16">
        <v>0</v>
      </c>
      <c r="T731" s="16">
        <v>2</v>
      </c>
      <c r="U731" s="16">
        <v>1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19.399999999999999</v>
      </c>
      <c r="AG731" s="16" t="s">
        <v>151</v>
      </c>
      <c r="AH731" s="16">
        <v>1</v>
      </c>
      <c r="AI731" s="16">
        <v>33.33</v>
      </c>
      <c r="AJ731" s="16" t="s">
        <v>151</v>
      </c>
      <c r="AK731" s="16">
        <v>4.0999999999999996</v>
      </c>
      <c r="AL731" s="16">
        <v>16.899999999999999</v>
      </c>
      <c r="AM731" s="16" t="s">
        <v>25</v>
      </c>
    </row>
    <row r="732" spans="1:39" s="16" customFormat="1" ht="11.4">
      <c r="A732" s="16" t="s">
        <v>127</v>
      </c>
      <c r="B732" s="16">
        <v>6</v>
      </c>
      <c r="C732" s="16">
        <v>2</v>
      </c>
      <c r="D732" s="16">
        <v>4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 t="s">
        <v>25</v>
      </c>
      <c r="P732" s="16" t="s">
        <v>127</v>
      </c>
      <c r="Q732" s="16">
        <v>0</v>
      </c>
      <c r="R732" s="16">
        <v>0</v>
      </c>
      <c r="S732" s="16">
        <v>0</v>
      </c>
      <c r="T732" s="16">
        <v>3</v>
      </c>
      <c r="U732" s="16">
        <v>2</v>
      </c>
      <c r="V732" s="16">
        <v>0</v>
      </c>
      <c r="W732" s="16">
        <v>1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21.7</v>
      </c>
      <c r="AG732" s="16" t="s">
        <v>151</v>
      </c>
      <c r="AH732" s="16">
        <v>3</v>
      </c>
      <c r="AI732" s="16">
        <v>50</v>
      </c>
      <c r="AJ732" s="16" t="s">
        <v>151</v>
      </c>
      <c r="AK732" s="16">
        <v>4.9000000000000004</v>
      </c>
      <c r="AL732" s="16">
        <v>24.3</v>
      </c>
      <c r="AM732" s="16" t="s">
        <v>25</v>
      </c>
    </row>
    <row r="733" spans="1:39" s="16" customFormat="1" ht="11.4">
      <c r="A733" s="16" t="s">
        <v>128</v>
      </c>
      <c r="B733" s="16">
        <v>7</v>
      </c>
      <c r="C733" s="16">
        <v>2</v>
      </c>
      <c r="D733" s="16">
        <v>5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 t="s">
        <v>25</v>
      </c>
      <c r="P733" s="16" t="s">
        <v>128</v>
      </c>
      <c r="Q733" s="16">
        <v>0</v>
      </c>
      <c r="R733" s="16">
        <v>0</v>
      </c>
      <c r="S733" s="16">
        <v>1</v>
      </c>
      <c r="T733" s="16">
        <v>2</v>
      </c>
      <c r="U733" s="16">
        <v>2</v>
      </c>
      <c r="V733" s="16">
        <v>2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20.3</v>
      </c>
      <c r="AG733" s="16" t="s">
        <v>151</v>
      </c>
      <c r="AH733" s="16">
        <v>4</v>
      </c>
      <c r="AI733" s="16">
        <v>57.14</v>
      </c>
      <c r="AJ733" s="16" t="s">
        <v>151</v>
      </c>
      <c r="AK733" s="16">
        <v>5.5</v>
      </c>
      <c r="AL733" s="16">
        <v>29.7</v>
      </c>
      <c r="AM733" s="16" t="s">
        <v>25</v>
      </c>
    </row>
    <row r="734" spans="1:39" s="16" customFormat="1" ht="11.4">
      <c r="A734" s="16" t="s">
        <v>129</v>
      </c>
      <c r="B734" s="16">
        <v>7</v>
      </c>
      <c r="C734" s="16">
        <v>1</v>
      </c>
      <c r="D734" s="16">
        <v>6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 t="s">
        <v>25</v>
      </c>
      <c r="P734" s="16" t="s">
        <v>129</v>
      </c>
      <c r="Q734" s="16">
        <v>0</v>
      </c>
      <c r="R734" s="16">
        <v>0</v>
      </c>
      <c r="S734" s="16">
        <v>2</v>
      </c>
      <c r="T734" s="16">
        <v>3</v>
      </c>
      <c r="U734" s="16">
        <v>2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18.100000000000001</v>
      </c>
      <c r="AG734" s="16" t="s">
        <v>151</v>
      </c>
      <c r="AH734" s="16">
        <v>2</v>
      </c>
      <c r="AI734" s="16">
        <v>28.57</v>
      </c>
      <c r="AJ734" s="16" t="s">
        <v>151</v>
      </c>
      <c r="AK734" s="16">
        <v>4.5</v>
      </c>
      <c r="AL734" s="16">
        <v>20.2</v>
      </c>
      <c r="AM734" s="16" t="s">
        <v>25</v>
      </c>
    </row>
    <row r="735" spans="1:39" s="16" customFormat="1" ht="11.4">
      <c r="A735" s="16" t="s">
        <v>130</v>
      </c>
      <c r="B735" s="16">
        <v>5</v>
      </c>
      <c r="C735" s="16">
        <v>1</v>
      </c>
      <c r="D735" s="16">
        <v>4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 t="s">
        <v>25</v>
      </c>
      <c r="P735" s="16" t="s">
        <v>130</v>
      </c>
      <c r="Q735" s="16">
        <v>0</v>
      </c>
      <c r="R735" s="16">
        <v>0</v>
      </c>
      <c r="S735" s="16">
        <v>0</v>
      </c>
      <c r="T735" s="16">
        <v>0</v>
      </c>
      <c r="U735" s="16">
        <v>5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22.2</v>
      </c>
      <c r="AG735" s="16" t="s">
        <v>151</v>
      </c>
      <c r="AH735" s="16">
        <v>5</v>
      </c>
      <c r="AI735" s="16">
        <v>100</v>
      </c>
      <c r="AJ735" s="16" t="s">
        <v>151</v>
      </c>
      <c r="AK735" s="16">
        <v>1.4</v>
      </c>
      <c r="AL735" s="16">
        <v>2</v>
      </c>
      <c r="AM735" s="16" t="s">
        <v>25</v>
      </c>
    </row>
    <row r="736" spans="1:39" s="16" customFormat="1" ht="11.4">
      <c r="A736" s="16" t="s">
        <v>131</v>
      </c>
      <c r="B736" s="16">
        <v>9</v>
      </c>
      <c r="C736" s="16">
        <v>2</v>
      </c>
      <c r="D736" s="16">
        <v>7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 t="s">
        <v>25</v>
      </c>
      <c r="P736" s="16" t="s">
        <v>131</v>
      </c>
      <c r="Q736" s="16">
        <v>0</v>
      </c>
      <c r="R736" s="16">
        <v>0</v>
      </c>
      <c r="S736" s="16">
        <v>1</v>
      </c>
      <c r="T736" s="16">
        <v>4</v>
      </c>
      <c r="U736" s="16">
        <v>4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19.7</v>
      </c>
      <c r="AG736" s="16" t="s">
        <v>151</v>
      </c>
      <c r="AH736" s="16">
        <v>4</v>
      </c>
      <c r="AI736" s="16">
        <v>44.44</v>
      </c>
      <c r="AJ736" s="16" t="s">
        <v>151</v>
      </c>
      <c r="AK736" s="16">
        <v>3.7</v>
      </c>
      <c r="AL736" s="16">
        <v>13.9</v>
      </c>
      <c r="AM736" s="16" t="s">
        <v>25</v>
      </c>
    </row>
    <row r="737" spans="1:39" s="16" customFormat="1" ht="11.4">
      <c r="A737" s="16" t="s">
        <v>132</v>
      </c>
      <c r="B737" s="16">
        <v>9</v>
      </c>
      <c r="C737" s="16">
        <v>1</v>
      </c>
      <c r="D737" s="16">
        <v>8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 t="s">
        <v>25</v>
      </c>
      <c r="P737" s="16" t="s">
        <v>132</v>
      </c>
      <c r="Q737" s="16">
        <v>0</v>
      </c>
      <c r="R737" s="16">
        <v>0</v>
      </c>
      <c r="S737" s="16">
        <v>0</v>
      </c>
      <c r="T737" s="16">
        <v>3</v>
      </c>
      <c r="U737" s="16">
        <v>5</v>
      </c>
      <c r="V737" s="16">
        <v>1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20.9</v>
      </c>
      <c r="AG737" s="16" t="s">
        <v>151</v>
      </c>
      <c r="AH737" s="16">
        <v>6</v>
      </c>
      <c r="AI737" s="16">
        <v>66.67</v>
      </c>
      <c r="AJ737" s="16" t="s">
        <v>151</v>
      </c>
      <c r="AK737" s="16">
        <v>2.5</v>
      </c>
      <c r="AL737" s="16">
        <v>6.3</v>
      </c>
      <c r="AM737" s="16" t="s">
        <v>25</v>
      </c>
    </row>
    <row r="738" spans="1:39" s="16" customFormat="1" ht="11.4">
      <c r="A738" s="16" t="s">
        <v>133</v>
      </c>
      <c r="B738" s="16">
        <v>7</v>
      </c>
      <c r="C738" s="16">
        <v>0</v>
      </c>
      <c r="D738" s="16">
        <v>7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 t="s">
        <v>25</v>
      </c>
      <c r="P738" s="16" t="s">
        <v>133</v>
      </c>
      <c r="Q738" s="16">
        <v>0</v>
      </c>
      <c r="R738" s="16">
        <v>0</v>
      </c>
      <c r="S738" s="16">
        <v>0</v>
      </c>
      <c r="T738" s="16">
        <v>4</v>
      </c>
      <c r="U738" s="16">
        <v>3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19.5</v>
      </c>
      <c r="AG738" s="16" t="s">
        <v>151</v>
      </c>
      <c r="AH738" s="16">
        <v>3</v>
      </c>
      <c r="AI738" s="16">
        <v>42.86</v>
      </c>
      <c r="AJ738" s="16" t="s">
        <v>151</v>
      </c>
      <c r="AK738" s="16">
        <v>3.2</v>
      </c>
      <c r="AL738" s="16">
        <v>10.3</v>
      </c>
      <c r="AM738" s="16" t="s">
        <v>25</v>
      </c>
    </row>
    <row r="739" spans="1:39" s="16" customFormat="1" ht="11.4">
      <c r="A739" s="16" t="s">
        <v>134</v>
      </c>
      <c r="B739" s="16">
        <v>6</v>
      </c>
      <c r="C739" s="16">
        <v>2</v>
      </c>
      <c r="D739" s="16">
        <v>4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 t="s">
        <v>25</v>
      </c>
      <c r="P739" s="16" t="s">
        <v>134</v>
      </c>
      <c r="Q739" s="16">
        <v>0</v>
      </c>
      <c r="R739" s="16">
        <v>0</v>
      </c>
      <c r="S739" s="16">
        <v>1</v>
      </c>
      <c r="T739" s="16">
        <v>1</v>
      </c>
      <c r="U739" s="16">
        <v>0</v>
      </c>
      <c r="V739" s="16">
        <v>3</v>
      </c>
      <c r="W739" s="16">
        <v>1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23.6</v>
      </c>
      <c r="AG739" s="16" t="s">
        <v>151</v>
      </c>
      <c r="AH739" s="16">
        <v>4</v>
      </c>
      <c r="AI739" s="16">
        <v>66.67</v>
      </c>
      <c r="AJ739" s="16" t="s">
        <v>151</v>
      </c>
      <c r="AK739" s="16">
        <v>6.8</v>
      </c>
      <c r="AL739" s="16">
        <v>45.9</v>
      </c>
      <c r="AM739" s="16" t="s">
        <v>25</v>
      </c>
    </row>
    <row r="740" spans="1:39" s="16" customFormat="1" ht="11.4">
      <c r="A740" s="16" t="s">
        <v>135</v>
      </c>
      <c r="B740" s="16">
        <v>3</v>
      </c>
      <c r="C740" s="16">
        <v>1</v>
      </c>
      <c r="D740" s="16">
        <v>2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 t="s">
        <v>25</v>
      </c>
      <c r="P740" s="16" t="s">
        <v>135</v>
      </c>
      <c r="Q740" s="16">
        <v>0</v>
      </c>
      <c r="R740" s="16">
        <v>0</v>
      </c>
      <c r="S740" s="16">
        <v>0</v>
      </c>
      <c r="T740" s="16">
        <v>2</v>
      </c>
      <c r="U740" s="16">
        <v>0</v>
      </c>
      <c r="V740" s="16">
        <v>1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20.9</v>
      </c>
      <c r="AG740" s="16" t="s">
        <v>151</v>
      </c>
      <c r="AH740" s="16">
        <v>1</v>
      </c>
      <c r="AI740" s="16">
        <v>33.33</v>
      </c>
      <c r="AJ740" s="16" t="s">
        <v>151</v>
      </c>
      <c r="AK740" s="16">
        <v>6.9</v>
      </c>
      <c r="AL740" s="16">
        <v>47.4</v>
      </c>
      <c r="AM740" s="16" t="s">
        <v>25</v>
      </c>
    </row>
    <row r="741" spans="1:39" s="16" customFormat="1" ht="11.4">
      <c r="A741" s="16" t="s">
        <v>136</v>
      </c>
      <c r="B741" s="16">
        <v>5</v>
      </c>
      <c r="C741" s="16">
        <v>3</v>
      </c>
      <c r="D741" s="16">
        <v>2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 t="s">
        <v>25</v>
      </c>
      <c r="P741" s="16" t="s">
        <v>136</v>
      </c>
      <c r="Q741" s="16">
        <v>0</v>
      </c>
      <c r="R741" s="16">
        <v>0</v>
      </c>
      <c r="S741" s="16">
        <v>1</v>
      </c>
      <c r="T741" s="16">
        <v>2</v>
      </c>
      <c r="U741" s="16">
        <v>0</v>
      </c>
      <c r="V741" s="16">
        <v>1</v>
      </c>
      <c r="W741" s="16">
        <v>1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22.1</v>
      </c>
      <c r="AG741" s="16" t="s">
        <v>151</v>
      </c>
      <c r="AH741" s="16">
        <v>2</v>
      </c>
      <c r="AI741" s="16">
        <v>40</v>
      </c>
      <c r="AJ741" s="16" t="s">
        <v>151</v>
      </c>
      <c r="AK741" s="16">
        <v>7.5</v>
      </c>
      <c r="AL741" s="16">
        <v>56.4</v>
      </c>
      <c r="AM741" s="16" t="s">
        <v>25</v>
      </c>
    </row>
    <row r="742" spans="1:39" s="16" customFormat="1" ht="11.4">
      <c r="A742" s="16" t="s">
        <v>137</v>
      </c>
      <c r="B742" s="16">
        <v>3</v>
      </c>
      <c r="C742" s="16">
        <v>2</v>
      </c>
      <c r="D742" s="16">
        <v>1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 t="s">
        <v>25</v>
      </c>
      <c r="P742" s="16" t="s">
        <v>137</v>
      </c>
      <c r="Q742" s="16">
        <v>0</v>
      </c>
      <c r="R742" s="16">
        <v>0</v>
      </c>
      <c r="S742" s="16">
        <v>0</v>
      </c>
      <c r="T742" s="16">
        <v>1</v>
      </c>
      <c r="U742" s="16">
        <v>1</v>
      </c>
      <c r="V742" s="16">
        <v>1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23.3</v>
      </c>
      <c r="AG742" s="16" t="s">
        <v>151</v>
      </c>
      <c r="AH742" s="16">
        <v>2</v>
      </c>
      <c r="AI742" s="16">
        <v>66.67</v>
      </c>
      <c r="AJ742" s="16" t="s">
        <v>151</v>
      </c>
      <c r="AK742" s="16">
        <v>4.0999999999999996</v>
      </c>
      <c r="AL742" s="16">
        <v>17.100000000000001</v>
      </c>
      <c r="AM742" s="16" t="s">
        <v>25</v>
      </c>
    </row>
    <row r="743" spans="1:39" s="16" customFormat="1" ht="11.4">
      <c r="A743" s="16" t="s">
        <v>138</v>
      </c>
      <c r="B743" s="16">
        <v>0</v>
      </c>
      <c r="C743" s="16">
        <v>0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 t="s">
        <v>25</v>
      </c>
      <c r="P743" s="16" t="s">
        <v>138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 t="s">
        <v>151</v>
      </c>
      <c r="AG743" s="16" t="s">
        <v>151</v>
      </c>
      <c r="AH743" s="16">
        <v>0</v>
      </c>
      <c r="AI743" s="16">
        <v>0</v>
      </c>
      <c r="AJ743" s="16" t="s">
        <v>151</v>
      </c>
      <c r="AK743" s="16" t="s">
        <v>151</v>
      </c>
      <c r="AL743" s="16" t="s">
        <v>151</v>
      </c>
      <c r="AM743" s="16" t="s">
        <v>25</v>
      </c>
    </row>
    <row r="744" spans="1:39" s="16" customFormat="1" ht="11.4">
      <c r="A744" s="16" t="s">
        <v>139</v>
      </c>
      <c r="B744" s="16">
        <v>3</v>
      </c>
      <c r="C744" s="16">
        <v>0</v>
      </c>
      <c r="D744" s="16">
        <v>3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 t="s">
        <v>25</v>
      </c>
      <c r="P744" s="16" t="s">
        <v>139</v>
      </c>
      <c r="Q744" s="16">
        <v>0</v>
      </c>
      <c r="R744" s="16">
        <v>0</v>
      </c>
      <c r="S744" s="16">
        <v>0</v>
      </c>
      <c r="T744" s="16">
        <v>1</v>
      </c>
      <c r="U744" s="16">
        <v>1</v>
      </c>
      <c r="V744" s="16">
        <v>1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21</v>
      </c>
      <c r="AG744" s="16" t="s">
        <v>151</v>
      </c>
      <c r="AH744" s="16">
        <v>2</v>
      </c>
      <c r="AI744" s="16">
        <v>66.67</v>
      </c>
      <c r="AJ744" s="16" t="s">
        <v>151</v>
      </c>
      <c r="AK744" s="16">
        <v>6.1</v>
      </c>
      <c r="AL744" s="16">
        <v>37.700000000000003</v>
      </c>
      <c r="AM744" s="16" t="s">
        <v>25</v>
      </c>
    </row>
    <row r="745" spans="1:39" s="16" customFormat="1" ht="11.4">
      <c r="A745" s="16" t="s">
        <v>140</v>
      </c>
      <c r="B745" s="16">
        <v>1</v>
      </c>
      <c r="C745" s="16">
        <v>0</v>
      </c>
      <c r="D745" s="16">
        <v>1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 t="s">
        <v>25</v>
      </c>
      <c r="P745" s="16" t="s">
        <v>140</v>
      </c>
      <c r="Q745" s="16">
        <v>0</v>
      </c>
      <c r="R745" s="16">
        <v>0</v>
      </c>
      <c r="S745" s="16">
        <v>0</v>
      </c>
      <c r="T745" s="16">
        <v>0</v>
      </c>
      <c r="U745" s="16">
        <v>1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20.6</v>
      </c>
      <c r="AG745" s="16" t="s">
        <v>151</v>
      </c>
      <c r="AH745" s="16">
        <v>1</v>
      </c>
      <c r="AI745" s="16">
        <v>100</v>
      </c>
      <c r="AJ745" s="16" t="s">
        <v>151</v>
      </c>
      <c r="AK745" s="16" t="s">
        <v>151</v>
      </c>
      <c r="AL745" s="16" t="s">
        <v>151</v>
      </c>
      <c r="AM745" s="16" t="s">
        <v>25</v>
      </c>
    </row>
    <row r="746" spans="1:39" s="16" customFormat="1" ht="11.4">
      <c r="A746" s="16" t="s">
        <v>141</v>
      </c>
      <c r="B746" s="16">
        <v>4</v>
      </c>
      <c r="C746" s="16">
        <v>2</v>
      </c>
      <c r="D746" s="16">
        <v>2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 t="s">
        <v>25</v>
      </c>
      <c r="P746" s="16" t="s">
        <v>141</v>
      </c>
      <c r="Q746" s="16">
        <v>0</v>
      </c>
      <c r="R746" s="16">
        <v>0</v>
      </c>
      <c r="S746" s="16">
        <v>2</v>
      </c>
      <c r="T746" s="16">
        <v>1</v>
      </c>
      <c r="U746" s="16">
        <v>0</v>
      </c>
      <c r="V746" s="16">
        <v>1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17.600000000000001</v>
      </c>
      <c r="AG746" s="16" t="s">
        <v>151</v>
      </c>
      <c r="AH746" s="16">
        <v>1</v>
      </c>
      <c r="AI746" s="16">
        <v>25</v>
      </c>
      <c r="AJ746" s="16" t="s">
        <v>151</v>
      </c>
      <c r="AK746" s="16">
        <v>8.3000000000000007</v>
      </c>
      <c r="AL746" s="16">
        <v>68.3</v>
      </c>
      <c r="AM746" s="16" t="s">
        <v>25</v>
      </c>
    </row>
    <row r="747" spans="1:39" s="16" customFormat="1" ht="11.4">
      <c r="A747" s="16" t="s">
        <v>142</v>
      </c>
      <c r="B747" s="16">
        <v>6</v>
      </c>
      <c r="C747" s="16">
        <v>2</v>
      </c>
      <c r="D747" s="16">
        <v>3</v>
      </c>
      <c r="E747" s="16">
        <v>0</v>
      </c>
      <c r="F747" s="16">
        <v>1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 t="s">
        <v>25</v>
      </c>
      <c r="P747" s="16" t="s">
        <v>142</v>
      </c>
      <c r="Q747" s="16">
        <v>0</v>
      </c>
      <c r="R747" s="16">
        <v>0</v>
      </c>
      <c r="S747" s="16">
        <v>0</v>
      </c>
      <c r="T747" s="16">
        <v>2</v>
      </c>
      <c r="U747" s="16">
        <v>3</v>
      </c>
      <c r="V747" s="16">
        <v>0</v>
      </c>
      <c r="W747" s="16">
        <v>0</v>
      </c>
      <c r="X747" s="16">
        <v>1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23.1</v>
      </c>
      <c r="AG747" s="16" t="s">
        <v>151</v>
      </c>
      <c r="AH747" s="16">
        <v>4</v>
      </c>
      <c r="AI747" s="16">
        <v>66.67</v>
      </c>
      <c r="AJ747" s="16" t="s">
        <v>151</v>
      </c>
      <c r="AK747" s="16">
        <v>7.7</v>
      </c>
      <c r="AL747" s="16">
        <v>59.6</v>
      </c>
      <c r="AM747" s="16" t="s">
        <v>25</v>
      </c>
    </row>
    <row r="748" spans="1:39" s="16" customFormat="1" ht="11.4">
      <c r="A748" s="16" t="s">
        <v>143</v>
      </c>
      <c r="B748" s="16">
        <v>2</v>
      </c>
      <c r="C748" s="16">
        <v>0</v>
      </c>
      <c r="D748" s="16">
        <v>2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 t="s">
        <v>25</v>
      </c>
      <c r="P748" s="16" t="s">
        <v>143</v>
      </c>
      <c r="Q748" s="16">
        <v>0</v>
      </c>
      <c r="R748" s="16">
        <v>0</v>
      </c>
      <c r="S748" s="16">
        <v>0</v>
      </c>
      <c r="T748" s="16">
        <v>1</v>
      </c>
      <c r="U748" s="16">
        <v>1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18.2</v>
      </c>
      <c r="AG748" s="16" t="s">
        <v>151</v>
      </c>
      <c r="AH748" s="16">
        <v>1</v>
      </c>
      <c r="AI748" s="16">
        <v>50</v>
      </c>
      <c r="AJ748" s="16" t="s">
        <v>151</v>
      </c>
      <c r="AK748" s="16">
        <v>3.6</v>
      </c>
      <c r="AL748" s="16">
        <v>12.9</v>
      </c>
      <c r="AM748" s="16" t="s">
        <v>25</v>
      </c>
    </row>
    <row r="749" spans="1:39" s="16" customFormat="1" ht="11.4">
      <c r="A749" s="16" t="s">
        <v>144</v>
      </c>
      <c r="B749" s="16">
        <v>1</v>
      </c>
      <c r="C749" s="16">
        <v>0</v>
      </c>
      <c r="D749" s="16">
        <v>1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 t="s">
        <v>25</v>
      </c>
      <c r="P749" s="16" t="s">
        <v>144</v>
      </c>
      <c r="Q749" s="16">
        <v>0</v>
      </c>
      <c r="R749" s="16">
        <v>0</v>
      </c>
      <c r="S749" s="16">
        <v>0</v>
      </c>
      <c r="T749" s="16">
        <v>1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16.600000000000001</v>
      </c>
      <c r="AG749" s="16" t="s">
        <v>151</v>
      </c>
      <c r="AH749" s="16">
        <v>0</v>
      </c>
      <c r="AI749" s="16">
        <v>0</v>
      </c>
      <c r="AJ749" s="16" t="s">
        <v>151</v>
      </c>
      <c r="AK749" s="16" t="s">
        <v>151</v>
      </c>
      <c r="AL749" s="16" t="s">
        <v>151</v>
      </c>
      <c r="AM749" s="16" t="s">
        <v>25</v>
      </c>
    </row>
    <row r="750" spans="1:39" s="16" customFormat="1" ht="11.4">
      <c r="A750" s="16" t="s">
        <v>145</v>
      </c>
      <c r="B750" s="16">
        <v>2</v>
      </c>
      <c r="C750" s="16">
        <v>0</v>
      </c>
      <c r="D750" s="16">
        <v>2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 t="s">
        <v>25</v>
      </c>
      <c r="P750" s="16" t="s">
        <v>145</v>
      </c>
      <c r="Q750" s="16">
        <v>0</v>
      </c>
      <c r="R750" s="16">
        <v>0</v>
      </c>
      <c r="S750" s="16">
        <v>0</v>
      </c>
      <c r="T750" s="16">
        <v>2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16.3</v>
      </c>
      <c r="AG750" s="16" t="s">
        <v>151</v>
      </c>
      <c r="AH750" s="16">
        <v>0</v>
      </c>
      <c r="AI750" s="16">
        <v>0</v>
      </c>
      <c r="AJ750" s="16" t="s">
        <v>151</v>
      </c>
      <c r="AK750" s="16">
        <v>1.7</v>
      </c>
      <c r="AL750" s="16">
        <v>2.9</v>
      </c>
      <c r="AM750" s="16" t="s">
        <v>25</v>
      </c>
    </row>
    <row r="751" spans="1:39" s="16" customFormat="1" ht="11.4">
      <c r="A751" s="16" t="s">
        <v>146</v>
      </c>
      <c r="B751" s="16">
        <v>0</v>
      </c>
      <c r="C751" s="16">
        <v>0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 t="s">
        <v>25</v>
      </c>
      <c r="P751" s="16" t="s">
        <v>146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 t="s">
        <v>151</v>
      </c>
      <c r="AG751" s="16" t="s">
        <v>151</v>
      </c>
      <c r="AH751" s="16">
        <v>0</v>
      </c>
      <c r="AI751" s="16">
        <v>0</v>
      </c>
      <c r="AJ751" s="16" t="s">
        <v>151</v>
      </c>
      <c r="AK751" s="16" t="s">
        <v>151</v>
      </c>
      <c r="AL751" s="16" t="s">
        <v>151</v>
      </c>
      <c r="AM751" s="16" t="s">
        <v>25</v>
      </c>
    </row>
    <row r="752" spans="1:39" s="17" customFormat="1" ht="12">
      <c r="A752" s="17" t="s">
        <v>147</v>
      </c>
      <c r="B752" s="17">
        <v>355</v>
      </c>
      <c r="C752" s="17">
        <v>32</v>
      </c>
      <c r="D752" s="17">
        <v>298</v>
      </c>
      <c r="E752" s="17">
        <v>0</v>
      </c>
      <c r="F752" s="17">
        <v>25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 t="s">
        <v>25</v>
      </c>
      <c r="P752" s="17" t="s">
        <v>147</v>
      </c>
      <c r="Q752" s="17">
        <v>0</v>
      </c>
      <c r="R752" s="17">
        <v>11</v>
      </c>
      <c r="S752" s="17">
        <v>63</v>
      </c>
      <c r="T752" s="17">
        <v>145</v>
      </c>
      <c r="U752" s="17">
        <v>93</v>
      </c>
      <c r="V752" s="17">
        <v>34</v>
      </c>
      <c r="W752" s="17">
        <v>9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19</v>
      </c>
      <c r="AG752" s="17">
        <v>23.9</v>
      </c>
      <c r="AH752" s="17">
        <v>136</v>
      </c>
      <c r="AI752" s="17">
        <v>38.31</v>
      </c>
      <c r="AJ752" s="17">
        <v>18.8</v>
      </c>
      <c r="AK752" s="17">
        <v>4.9000000000000004</v>
      </c>
      <c r="AL752" s="17">
        <v>24.2</v>
      </c>
      <c r="AM752" s="17" t="s">
        <v>25</v>
      </c>
    </row>
    <row r="753" spans="1:39" s="17" customFormat="1" ht="12">
      <c r="A753" s="17" t="s">
        <v>148</v>
      </c>
      <c r="B753" s="17">
        <v>426</v>
      </c>
      <c r="C753" s="17">
        <v>49</v>
      </c>
      <c r="D753" s="17">
        <v>352</v>
      </c>
      <c r="E753" s="17">
        <v>0</v>
      </c>
      <c r="F753" s="17">
        <v>25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 t="s">
        <v>25</v>
      </c>
      <c r="P753" s="17" t="s">
        <v>148</v>
      </c>
      <c r="Q753" s="17">
        <v>0</v>
      </c>
      <c r="R753" s="17">
        <v>11</v>
      </c>
      <c r="S753" s="17">
        <v>69</v>
      </c>
      <c r="T753" s="17">
        <v>172</v>
      </c>
      <c r="U753" s="17">
        <v>119</v>
      </c>
      <c r="V753" s="17">
        <v>43</v>
      </c>
      <c r="W753" s="17">
        <v>12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19.3</v>
      </c>
      <c r="AG753" s="17">
        <v>24.3</v>
      </c>
      <c r="AH753" s="17">
        <v>174</v>
      </c>
      <c r="AI753" s="17">
        <v>40.85</v>
      </c>
      <c r="AJ753" s="17">
        <v>19.100000000000001</v>
      </c>
      <c r="AK753" s="17">
        <v>4.9000000000000004</v>
      </c>
      <c r="AL753" s="17">
        <v>24</v>
      </c>
      <c r="AM753" s="17" t="s">
        <v>25</v>
      </c>
    </row>
    <row r="754" spans="1:39" s="17" customFormat="1" ht="12">
      <c r="A754" s="17" t="s">
        <v>149</v>
      </c>
      <c r="B754" s="17">
        <v>445</v>
      </c>
      <c r="C754" s="17">
        <v>53</v>
      </c>
      <c r="D754" s="17">
        <v>366</v>
      </c>
      <c r="E754" s="17">
        <v>0</v>
      </c>
      <c r="F754" s="17">
        <v>26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 t="s">
        <v>25</v>
      </c>
      <c r="P754" s="17" t="s">
        <v>149</v>
      </c>
      <c r="Q754" s="17">
        <v>0</v>
      </c>
      <c r="R754" s="17">
        <v>11</v>
      </c>
      <c r="S754" s="17">
        <v>71</v>
      </c>
      <c r="T754" s="17">
        <v>180</v>
      </c>
      <c r="U754" s="17">
        <v>125</v>
      </c>
      <c r="V754" s="17">
        <v>45</v>
      </c>
      <c r="W754" s="17">
        <v>12</v>
      </c>
      <c r="X754" s="17">
        <v>1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19.3</v>
      </c>
      <c r="AG754" s="17">
        <v>24.3</v>
      </c>
      <c r="AH754" s="17">
        <v>183</v>
      </c>
      <c r="AI754" s="17">
        <v>41.12</v>
      </c>
      <c r="AJ754" s="17">
        <v>19.100000000000001</v>
      </c>
      <c r="AK754" s="17">
        <v>5</v>
      </c>
      <c r="AL754" s="17">
        <v>24.7</v>
      </c>
      <c r="AM754" s="17" t="s">
        <v>25</v>
      </c>
    </row>
    <row r="755" spans="1:39" s="17" customFormat="1" ht="12">
      <c r="A755" s="17" t="s">
        <v>150</v>
      </c>
      <c r="B755" s="17">
        <v>478</v>
      </c>
      <c r="C755" s="17">
        <v>54</v>
      </c>
      <c r="D755" s="17">
        <v>398</v>
      </c>
      <c r="E755" s="17">
        <v>0</v>
      </c>
      <c r="F755" s="17">
        <v>26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 t="s">
        <v>25</v>
      </c>
      <c r="P755" s="17" t="s">
        <v>150</v>
      </c>
      <c r="Q755" s="17">
        <v>0</v>
      </c>
      <c r="R755" s="17">
        <v>11</v>
      </c>
      <c r="S755" s="17">
        <v>78</v>
      </c>
      <c r="T755" s="17">
        <v>193</v>
      </c>
      <c r="U755" s="17">
        <v>132</v>
      </c>
      <c r="V755" s="17">
        <v>49</v>
      </c>
      <c r="W755" s="17">
        <v>13</v>
      </c>
      <c r="X755" s="17">
        <v>2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19.3</v>
      </c>
      <c r="AG755" s="17">
        <v>24.3</v>
      </c>
      <c r="AH755" s="17">
        <v>196</v>
      </c>
      <c r="AI755" s="17">
        <v>41</v>
      </c>
      <c r="AJ755" s="17">
        <v>19.100000000000001</v>
      </c>
      <c r="AK755" s="17">
        <v>5</v>
      </c>
      <c r="AL755" s="17">
        <v>25.2</v>
      </c>
      <c r="AM755" s="17" t="s">
        <v>25</v>
      </c>
    </row>
    <row r="758" spans="1:39" s="15" customFormat="1">
      <c r="A758" s="15" t="s">
        <v>152</v>
      </c>
    </row>
    <row r="760" spans="1:39" s="13" customFormat="1" ht="12">
      <c r="A760" s="13" t="s">
        <v>16</v>
      </c>
      <c r="B760" s="13" t="s">
        <v>17</v>
      </c>
      <c r="C760" s="13" t="s">
        <v>18</v>
      </c>
      <c r="D760" s="13" t="s">
        <v>18</v>
      </c>
      <c r="E760" s="13" t="s">
        <v>18</v>
      </c>
      <c r="F760" s="13" t="s">
        <v>18</v>
      </c>
      <c r="G760" s="13" t="s">
        <v>18</v>
      </c>
      <c r="H760" s="13" t="s">
        <v>18</v>
      </c>
      <c r="I760" s="13" t="s">
        <v>18</v>
      </c>
      <c r="J760" s="13" t="s">
        <v>18</v>
      </c>
      <c r="K760" s="13" t="s">
        <v>18</v>
      </c>
      <c r="L760" s="13" t="s">
        <v>18</v>
      </c>
      <c r="M760" s="13" t="s">
        <v>18</v>
      </c>
      <c r="N760" s="13" t="s">
        <v>18</v>
      </c>
      <c r="O760" s="13" t="s">
        <v>19</v>
      </c>
      <c r="P760" s="13" t="s">
        <v>16</v>
      </c>
      <c r="Q760" s="13" t="s">
        <v>20</v>
      </c>
      <c r="R760" s="13" t="s">
        <v>20</v>
      </c>
      <c r="S760" s="13" t="s">
        <v>20</v>
      </c>
      <c r="T760" s="13" t="s">
        <v>20</v>
      </c>
      <c r="U760" s="13" t="s">
        <v>20</v>
      </c>
      <c r="V760" s="13" t="s">
        <v>20</v>
      </c>
      <c r="W760" s="13" t="s">
        <v>20</v>
      </c>
      <c r="X760" s="13" t="s">
        <v>20</v>
      </c>
      <c r="Y760" s="13" t="s">
        <v>20</v>
      </c>
      <c r="Z760" s="13" t="s">
        <v>20</v>
      </c>
      <c r="AA760" s="13" t="s">
        <v>20</v>
      </c>
      <c r="AB760" s="13" t="s">
        <v>20</v>
      </c>
      <c r="AC760" s="13" t="s">
        <v>20</v>
      </c>
      <c r="AD760" s="13" t="s">
        <v>20</v>
      </c>
      <c r="AE760" s="13" t="s">
        <v>20</v>
      </c>
      <c r="AF760" s="13" t="s">
        <v>21</v>
      </c>
      <c r="AG760" s="13" t="s">
        <v>22</v>
      </c>
      <c r="AH760" s="13" t="s">
        <v>23</v>
      </c>
      <c r="AI760" s="13" t="s">
        <v>24</v>
      </c>
      <c r="AJ760" s="13" t="s">
        <v>179</v>
      </c>
      <c r="AK760" s="13" t="s">
        <v>180</v>
      </c>
      <c r="AL760" s="13" t="s">
        <v>181</v>
      </c>
      <c r="AM760" s="13" t="s">
        <v>19</v>
      </c>
    </row>
    <row r="761" spans="1:39" s="13" customFormat="1" ht="12">
      <c r="A761" s="13" t="s">
        <v>25</v>
      </c>
      <c r="B761" s="13" t="s">
        <v>25</v>
      </c>
      <c r="C761" s="13" t="s">
        <v>26</v>
      </c>
      <c r="D761" s="13" t="s">
        <v>27</v>
      </c>
      <c r="E761" s="13" t="s">
        <v>28</v>
      </c>
      <c r="F761" s="13" t="s">
        <v>29</v>
      </c>
      <c r="G761" s="13" t="s">
        <v>30</v>
      </c>
      <c r="H761" s="13" t="s">
        <v>31</v>
      </c>
      <c r="I761" s="13" t="s">
        <v>32</v>
      </c>
      <c r="J761" s="13" t="s">
        <v>33</v>
      </c>
      <c r="K761" s="13" t="s">
        <v>34</v>
      </c>
      <c r="L761" s="13" t="s">
        <v>35</v>
      </c>
      <c r="M761" s="13" t="s">
        <v>163</v>
      </c>
      <c r="N761" s="13" t="s">
        <v>164</v>
      </c>
      <c r="O761" s="13" t="s">
        <v>25</v>
      </c>
      <c r="P761" s="13" t="s">
        <v>25</v>
      </c>
      <c r="Q761" s="13" t="s">
        <v>36</v>
      </c>
      <c r="R761" s="13" t="s">
        <v>30</v>
      </c>
      <c r="S761" s="13" t="s">
        <v>35</v>
      </c>
      <c r="T761" s="13" t="s">
        <v>37</v>
      </c>
      <c r="U761" s="13" t="s">
        <v>38</v>
      </c>
      <c r="V761" s="13" t="s">
        <v>39</v>
      </c>
      <c r="W761" s="13" t="s">
        <v>40</v>
      </c>
      <c r="X761" s="13" t="s">
        <v>41</v>
      </c>
      <c r="Y761" s="13" t="s">
        <v>42</v>
      </c>
      <c r="Z761" s="13" t="s">
        <v>43</v>
      </c>
      <c r="AA761" s="13" t="s">
        <v>44</v>
      </c>
      <c r="AB761" s="13" t="s">
        <v>45</v>
      </c>
      <c r="AC761" s="13" t="s">
        <v>46</v>
      </c>
      <c r="AD761" s="13" t="s">
        <v>47</v>
      </c>
      <c r="AE761" s="13" t="s">
        <v>48</v>
      </c>
      <c r="AF761" s="13" t="s">
        <v>25</v>
      </c>
      <c r="AG761" s="13" t="s">
        <v>49</v>
      </c>
      <c r="AH761" s="13" t="s">
        <v>38</v>
      </c>
      <c r="AI761" s="13" t="s">
        <v>38</v>
      </c>
      <c r="AJ761" s="13" t="s">
        <v>25</v>
      </c>
      <c r="AK761" s="13" t="s">
        <v>25</v>
      </c>
      <c r="AL761" s="13" t="s">
        <v>25</v>
      </c>
      <c r="AM761" s="13" t="s">
        <v>25</v>
      </c>
    </row>
    <row r="762" spans="1:39" s="13" customFormat="1" ht="12">
      <c r="A762" s="13" t="s">
        <v>25</v>
      </c>
      <c r="B762" s="13" t="s">
        <v>25</v>
      </c>
      <c r="C762" s="13" t="s">
        <v>25</v>
      </c>
      <c r="D762" s="13" t="s">
        <v>25</v>
      </c>
      <c r="E762" s="13" t="s">
        <v>25</v>
      </c>
      <c r="F762" s="13" t="s">
        <v>25</v>
      </c>
      <c r="G762" s="13" t="s">
        <v>25</v>
      </c>
      <c r="H762" s="13" t="s">
        <v>25</v>
      </c>
      <c r="I762" s="13" t="s">
        <v>25</v>
      </c>
      <c r="J762" s="13" t="s">
        <v>25</v>
      </c>
      <c r="K762" s="13" t="s">
        <v>25</v>
      </c>
      <c r="L762" s="13" t="s">
        <v>25</v>
      </c>
      <c r="M762" s="13" t="s">
        <v>25</v>
      </c>
      <c r="N762" s="13" t="s">
        <v>25</v>
      </c>
      <c r="O762" s="13" t="s">
        <v>25</v>
      </c>
      <c r="P762" s="13" t="s">
        <v>25</v>
      </c>
      <c r="Q762" s="13" t="s">
        <v>30</v>
      </c>
      <c r="R762" s="13" t="s">
        <v>35</v>
      </c>
      <c r="S762" s="13" t="s">
        <v>37</v>
      </c>
      <c r="T762" s="13" t="s">
        <v>38</v>
      </c>
      <c r="U762" s="13" t="s">
        <v>39</v>
      </c>
      <c r="V762" s="13" t="s">
        <v>40</v>
      </c>
      <c r="W762" s="13" t="s">
        <v>41</v>
      </c>
      <c r="X762" s="13" t="s">
        <v>42</v>
      </c>
      <c r="Y762" s="13" t="s">
        <v>43</v>
      </c>
      <c r="Z762" s="13" t="s">
        <v>44</v>
      </c>
      <c r="AA762" s="13" t="s">
        <v>45</v>
      </c>
      <c r="AB762" s="13" t="s">
        <v>46</v>
      </c>
      <c r="AC762" s="13" t="s">
        <v>47</v>
      </c>
      <c r="AD762" s="13" t="s">
        <v>48</v>
      </c>
      <c r="AE762" s="13" t="s">
        <v>50</v>
      </c>
      <c r="AF762" s="13" t="s">
        <v>25</v>
      </c>
      <c r="AG762" s="13" t="s">
        <v>25</v>
      </c>
      <c r="AH762" s="13" t="s">
        <v>25</v>
      </c>
      <c r="AI762" s="13" t="s">
        <v>25</v>
      </c>
      <c r="AJ762" s="13" t="s">
        <v>25</v>
      </c>
      <c r="AK762" s="13" t="s">
        <v>25</v>
      </c>
      <c r="AL762" s="13" t="s">
        <v>25</v>
      </c>
      <c r="AM762" s="13" t="s">
        <v>25</v>
      </c>
    </row>
    <row r="763" spans="1:39" s="16" customFormat="1" ht="11.4">
      <c r="A763" s="16" t="s">
        <v>51</v>
      </c>
      <c r="B763" s="16">
        <v>4</v>
      </c>
      <c r="C763" s="16">
        <v>0</v>
      </c>
      <c r="D763" s="16">
        <v>4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 t="s">
        <v>25</v>
      </c>
      <c r="P763" s="16" t="s">
        <v>51</v>
      </c>
      <c r="Q763" s="16">
        <v>0</v>
      </c>
      <c r="R763" s="16">
        <v>0</v>
      </c>
      <c r="S763" s="16">
        <v>0</v>
      </c>
      <c r="T763" s="16">
        <v>2</v>
      </c>
      <c r="U763" s="16">
        <v>1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19.600000000000001</v>
      </c>
      <c r="AG763" s="16" t="s">
        <v>151</v>
      </c>
      <c r="AH763" s="16">
        <v>2</v>
      </c>
      <c r="AI763" s="16">
        <v>46.67</v>
      </c>
      <c r="AJ763" s="16" t="s">
        <v>151</v>
      </c>
      <c r="AK763" s="16">
        <v>5.5</v>
      </c>
      <c r="AL763" s="16">
        <v>30.8</v>
      </c>
      <c r="AM763" s="16" t="s">
        <v>25</v>
      </c>
    </row>
    <row r="764" spans="1:39" s="16" customFormat="1" ht="11.4">
      <c r="A764" s="16" t="s">
        <v>55</v>
      </c>
      <c r="B764" s="16">
        <v>3</v>
      </c>
      <c r="C764" s="16">
        <v>0</v>
      </c>
      <c r="D764" s="16">
        <v>3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 t="s">
        <v>25</v>
      </c>
      <c r="P764" s="16" t="s">
        <v>55</v>
      </c>
      <c r="Q764" s="16">
        <v>0</v>
      </c>
      <c r="R764" s="16">
        <v>0</v>
      </c>
      <c r="S764" s="16">
        <v>1</v>
      </c>
      <c r="T764" s="16">
        <v>1</v>
      </c>
      <c r="U764" s="16">
        <v>1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19.3</v>
      </c>
      <c r="AG764" s="16" t="s">
        <v>151</v>
      </c>
      <c r="AH764" s="16">
        <v>1</v>
      </c>
      <c r="AI764" s="16">
        <v>38.1</v>
      </c>
      <c r="AJ764" s="16" t="s">
        <v>151</v>
      </c>
      <c r="AK764" s="16">
        <v>5.5</v>
      </c>
      <c r="AL764" s="16">
        <v>30.1</v>
      </c>
      <c r="AM764" s="16" t="s">
        <v>25</v>
      </c>
    </row>
    <row r="765" spans="1:39" s="16" customFormat="1" ht="11.4">
      <c r="A765" s="16" t="s">
        <v>59</v>
      </c>
      <c r="B765" s="16">
        <v>3</v>
      </c>
      <c r="C765" s="16">
        <v>0</v>
      </c>
      <c r="D765" s="16">
        <v>3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 t="s">
        <v>25</v>
      </c>
      <c r="P765" s="16" t="s">
        <v>59</v>
      </c>
      <c r="Q765" s="16">
        <v>0</v>
      </c>
      <c r="R765" s="16">
        <v>0</v>
      </c>
      <c r="S765" s="16">
        <v>0</v>
      </c>
      <c r="T765" s="16">
        <v>1</v>
      </c>
      <c r="U765" s="16">
        <v>2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20.3</v>
      </c>
      <c r="AG765" s="16" t="s">
        <v>151</v>
      </c>
      <c r="AH765" s="16">
        <v>2</v>
      </c>
      <c r="AI765" s="16">
        <v>65</v>
      </c>
      <c r="AJ765" s="16" t="s">
        <v>151</v>
      </c>
      <c r="AK765" s="16">
        <v>4.0999999999999996</v>
      </c>
      <c r="AL765" s="16">
        <v>16.899999999999999</v>
      </c>
      <c r="AM765" s="16" t="s">
        <v>25</v>
      </c>
    </row>
    <row r="766" spans="1:39" s="16" customFormat="1" ht="11.4">
      <c r="A766" s="16" t="s">
        <v>63</v>
      </c>
      <c r="B766" s="16">
        <v>2</v>
      </c>
      <c r="C766" s="16">
        <v>0</v>
      </c>
      <c r="D766" s="16">
        <v>2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 t="s">
        <v>25</v>
      </c>
      <c r="P766" s="16" t="s">
        <v>63</v>
      </c>
      <c r="Q766" s="16">
        <v>0</v>
      </c>
      <c r="R766" s="16">
        <v>0</v>
      </c>
      <c r="S766" s="16">
        <v>0</v>
      </c>
      <c r="T766" s="16">
        <v>1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20.8</v>
      </c>
      <c r="AG766" s="16" t="s">
        <v>151</v>
      </c>
      <c r="AH766" s="16">
        <v>1</v>
      </c>
      <c r="AI766" s="16">
        <v>43.75</v>
      </c>
      <c r="AJ766" s="16" t="s">
        <v>151</v>
      </c>
      <c r="AK766" s="16">
        <v>7.3</v>
      </c>
      <c r="AL766" s="16">
        <v>53.5</v>
      </c>
      <c r="AM766" s="16" t="s">
        <v>25</v>
      </c>
    </row>
    <row r="767" spans="1:39" s="16" customFormat="1" ht="11.4">
      <c r="A767" s="16" t="s">
        <v>67</v>
      </c>
      <c r="B767" s="16">
        <v>3</v>
      </c>
      <c r="C767" s="16">
        <v>0</v>
      </c>
      <c r="D767" s="16">
        <v>3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 t="s">
        <v>25</v>
      </c>
      <c r="P767" s="16" t="s">
        <v>67</v>
      </c>
      <c r="Q767" s="16">
        <v>0</v>
      </c>
      <c r="R767" s="16">
        <v>0</v>
      </c>
      <c r="S767" s="16">
        <v>1</v>
      </c>
      <c r="T767" s="16">
        <v>1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17.5</v>
      </c>
      <c r="AG767" s="16" t="s">
        <v>151</v>
      </c>
      <c r="AH767" s="16">
        <v>1</v>
      </c>
      <c r="AI767" s="16">
        <v>23.81</v>
      </c>
      <c r="AJ767" s="16" t="s">
        <v>151</v>
      </c>
      <c r="AK767" s="16">
        <v>5.8</v>
      </c>
      <c r="AL767" s="16">
        <v>33.6</v>
      </c>
      <c r="AM767" s="16" t="s">
        <v>25</v>
      </c>
    </row>
    <row r="768" spans="1:39" s="16" customFormat="1" ht="11.4">
      <c r="A768" s="16" t="s">
        <v>71</v>
      </c>
      <c r="B768" s="16">
        <v>3</v>
      </c>
      <c r="C768" s="16">
        <v>0</v>
      </c>
      <c r="D768" s="16">
        <v>3</v>
      </c>
      <c r="E768" s="16">
        <v>0</v>
      </c>
      <c r="F768" s="16">
        <v>1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 t="s">
        <v>25</v>
      </c>
      <c r="P768" s="16" t="s">
        <v>71</v>
      </c>
      <c r="Q768" s="16">
        <v>0</v>
      </c>
      <c r="R768" s="16">
        <v>0</v>
      </c>
      <c r="S768" s="16">
        <v>0</v>
      </c>
      <c r="T768" s="16">
        <v>2</v>
      </c>
      <c r="U768" s="16">
        <v>1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19.2</v>
      </c>
      <c r="AG768" s="16" t="s">
        <v>151</v>
      </c>
      <c r="AH768" s="16">
        <v>2</v>
      </c>
      <c r="AI768" s="16">
        <v>45.83</v>
      </c>
      <c r="AJ768" s="16" t="s">
        <v>151</v>
      </c>
      <c r="AK768" s="16">
        <v>3.7</v>
      </c>
      <c r="AL768" s="16">
        <v>13.4</v>
      </c>
      <c r="AM768" s="16" t="s">
        <v>25</v>
      </c>
    </row>
    <row r="769" spans="1:39" s="16" customFormat="1" ht="11.4">
      <c r="A769" s="16" t="s">
        <v>75</v>
      </c>
      <c r="B769" s="16">
        <v>8</v>
      </c>
      <c r="C769" s="16">
        <v>0</v>
      </c>
      <c r="D769" s="16">
        <v>7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 t="s">
        <v>25</v>
      </c>
      <c r="P769" s="16" t="s">
        <v>75</v>
      </c>
      <c r="Q769" s="16">
        <v>0</v>
      </c>
      <c r="R769" s="16">
        <v>0</v>
      </c>
      <c r="S769" s="16">
        <v>1</v>
      </c>
      <c r="T769" s="16">
        <v>4</v>
      </c>
      <c r="U769" s="16">
        <v>3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18.5</v>
      </c>
      <c r="AG769" s="16" t="s">
        <v>151</v>
      </c>
      <c r="AH769" s="16">
        <v>3</v>
      </c>
      <c r="AI769" s="16">
        <v>35.85</v>
      </c>
      <c r="AJ769" s="16" t="s">
        <v>151</v>
      </c>
      <c r="AK769" s="16">
        <v>4.3</v>
      </c>
      <c r="AL769" s="16">
        <v>18.5</v>
      </c>
      <c r="AM769" s="16" t="s">
        <v>25</v>
      </c>
    </row>
    <row r="770" spans="1:39" s="16" customFormat="1" ht="11.4">
      <c r="A770" s="16" t="s">
        <v>79</v>
      </c>
      <c r="B770" s="16">
        <v>43</v>
      </c>
      <c r="C770" s="16">
        <v>3</v>
      </c>
      <c r="D770" s="16">
        <v>34</v>
      </c>
      <c r="E770" s="16">
        <v>0</v>
      </c>
      <c r="F770" s="16">
        <v>5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 t="s">
        <v>25</v>
      </c>
      <c r="P770" s="16" t="s">
        <v>79</v>
      </c>
      <c r="Q770" s="16">
        <v>0</v>
      </c>
      <c r="R770" s="16">
        <v>2</v>
      </c>
      <c r="S770" s="16">
        <v>6</v>
      </c>
      <c r="T770" s="16">
        <v>15</v>
      </c>
      <c r="U770" s="16">
        <v>15</v>
      </c>
      <c r="V770" s="16">
        <v>4</v>
      </c>
      <c r="W770" s="16">
        <v>1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19.100000000000001</v>
      </c>
      <c r="AG770" s="16">
        <v>24</v>
      </c>
      <c r="AH770" s="16">
        <v>20</v>
      </c>
      <c r="AI770" s="16">
        <v>46.03</v>
      </c>
      <c r="AJ770" s="16">
        <v>19.600000000000001</v>
      </c>
      <c r="AK770" s="16">
        <v>5.0999999999999996</v>
      </c>
      <c r="AL770" s="16">
        <v>25.9</v>
      </c>
      <c r="AM770" s="16" t="s">
        <v>25</v>
      </c>
    </row>
    <row r="771" spans="1:39" s="16" customFormat="1" ht="11.4">
      <c r="A771" s="16" t="s">
        <v>83</v>
      </c>
      <c r="B771" s="16">
        <v>56</v>
      </c>
      <c r="C771" s="16">
        <v>5</v>
      </c>
      <c r="D771" s="16">
        <v>45</v>
      </c>
      <c r="E771" s="16">
        <v>0</v>
      </c>
      <c r="F771" s="16">
        <v>6</v>
      </c>
      <c r="G771" s="16">
        <v>1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 t="s">
        <v>25</v>
      </c>
      <c r="P771" s="16" t="s">
        <v>83</v>
      </c>
      <c r="Q771" s="16">
        <v>0</v>
      </c>
      <c r="R771" s="16">
        <v>2</v>
      </c>
      <c r="S771" s="16">
        <v>9</v>
      </c>
      <c r="T771" s="16">
        <v>23</v>
      </c>
      <c r="U771" s="16">
        <v>19</v>
      </c>
      <c r="V771" s="16">
        <v>4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18.7</v>
      </c>
      <c r="AG771" s="16">
        <v>23.3</v>
      </c>
      <c r="AH771" s="16">
        <v>23</v>
      </c>
      <c r="AI771" s="16">
        <v>40.56</v>
      </c>
      <c r="AJ771" s="16">
        <v>19</v>
      </c>
      <c r="AK771" s="16">
        <v>4.5999999999999996</v>
      </c>
      <c r="AL771" s="16">
        <v>21</v>
      </c>
      <c r="AM771" s="16" t="s">
        <v>25</v>
      </c>
    </row>
    <row r="772" spans="1:39" s="16" customFormat="1" ht="11.4">
      <c r="A772" s="16" t="s">
        <v>87</v>
      </c>
      <c r="B772" s="16">
        <v>46</v>
      </c>
      <c r="C772" s="16">
        <v>4</v>
      </c>
      <c r="D772" s="16">
        <v>36</v>
      </c>
      <c r="E772" s="16">
        <v>0</v>
      </c>
      <c r="F772" s="16">
        <v>5</v>
      </c>
      <c r="G772" s="16">
        <v>1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 t="s">
        <v>25</v>
      </c>
      <c r="P772" s="16" t="s">
        <v>87</v>
      </c>
      <c r="Q772" s="16">
        <v>0</v>
      </c>
      <c r="R772" s="16">
        <v>2</v>
      </c>
      <c r="S772" s="16">
        <v>8</v>
      </c>
      <c r="T772" s="16">
        <v>18</v>
      </c>
      <c r="U772" s="16">
        <v>15</v>
      </c>
      <c r="V772" s="16">
        <v>3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18.7</v>
      </c>
      <c r="AG772" s="16">
        <v>23.5</v>
      </c>
      <c r="AH772" s="16">
        <v>18</v>
      </c>
      <c r="AI772" s="16">
        <v>39.880000000000003</v>
      </c>
      <c r="AJ772" s="16">
        <v>18.8</v>
      </c>
      <c r="AK772" s="16">
        <v>4.7</v>
      </c>
      <c r="AL772" s="16">
        <v>22.5</v>
      </c>
      <c r="AM772" s="16" t="s">
        <v>25</v>
      </c>
    </row>
    <row r="773" spans="1:39" s="16" customFormat="1" ht="11.4">
      <c r="A773" s="16" t="s">
        <v>91</v>
      </c>
      <c r="B773" s="16">
        <v>34</v>
      </c>
      <c r="C773" s="16">
        <v>2</v>
      </c>
      <c r="D773" s="16">
        <v>27</v>
      </c>
      <c r="E773" s="16">
        <v>0</v>
      </c>
      <c r="F773" s="16">
        <v>5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 t="s">
        <v>25</v>
      </c>
      <c r="P773" s="16" t="s">
        <v>91</v>
      </c>
      <c r="Q773" s="16">
        <v>0</v>
      </c>
      <c r="R773" s="16">
        <v>1</v>
      </c>
      <c r="S773" s="16">
        <v>6</v>
      </c>
      <c r="T773" s="16">
        <v>12</v>
      </c>
      <c r="U773" s="16">
        <v>11</v>
      </c>
      <c r="V773" s="16">
        <v>3</v>
      </c>
      <c r="W773" s="16">
        <v>1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18.899999999999999</v>
      </c>
      <c r="AG773" s="16">
        <v>23.6</v>
      </c>
      <c r="AH773" s="16">
        <v>14</v>
      </c>
      <c r="AI773" s="16">
        <v>42.62</v>
      </c>
      <c r="AJ773" s="16">
        <v>19.100000000000001</v>
      </c>
      <c r="AK773" s="16">
        <v>5</v>
      </c>
      <c r="AL773" s="16">
        <v>25.4</v>
      </c>
      <c r="AM773" s="16" t="s">
        <v>25</v>
      </c>
    </row>
    <row r="774" spans="1:39" s="16" customFormat="1" ht="11.4">
      <c r="A774" s="16" t="s">
        <v>95</v>
      </c>
      <c r="B774" s="16">
        <v>33</v>
      </c>
      <c r="C774" s="16">
        <v>2</v>
      </c>
      <c r="D774" s="16">
        <v>26</v>
      </c>
      <c r="E774" s="16">
        <v>0</v>
      </c>
      <c r="F774" s="16">
        <v>4</v>
      </c>
      <c r="G774" s="16">
        <v>1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 t="s">
        <v>25</v>
      </c>
      <c r="P774" s="16" t="s">
        <v>95</v>
      </c>
      <c r="Q774" s="16">
        <v>0</v>
      </c>
      <c r="R774" s="16">
        <v>1</v>
      </c>
      <c r="S774" s="16">
        <v>6</v>
      </c>
      <c r="T774" s="16">
        <v>12</v>
      </c>
      <c r="U774" s="16">
        <v>11</v>
      </c>
      <c r="V774" s="16">
        <v>3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18.899999999999999</v>
      </c>
      <c r="AG774" s="16">
        <v>23.8</v>
      </c>
      <c r="AH774" s="16">
        <v>14</v>
      </c>
      <c r="AI774" s="16">
        <v>43.35</v>
      </c>
      <c r="AJ774" s="16">
        <v>19.3</v>
      </c>
      <c r="AK774" s="16">
        <v>4.9000000000000004</v>
      </c>
      <c r="AL774" s="16">
        <v>24</v>
      </c>
      <c r="AM774" s="16" t="s">
        <v>25</v>
      </c>
    </row>
    <row r="775" spans="1:39" s="16" customFormat="1" ht="11.4">
      <c r="A775" s="16" t="s">
        <v>99</v>
      </c>
      <c r="B775" s="16">
        <v>31</v>
      </c>
      <c r="C775" s="16">
        <v>2</v>
      </c>
      <c r="D775" s="16">
        <v>24</v>
      </c>
      <c r="E775" s="16">
        <v>0</v>
      </c>
      <c r="F775" s="16">
        <v>4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 t="s">
        <v>25</v>
      </c>
      <c r="P775" s="16" t="s">
        <v>99</v>
      </c>
      <c r="Q775" s="16">
        <v>0</v>
      </c>
      <c r="R775" s="16">
        <v>1</v>
      </c>
      <c r="S775" s="16">
        <v>4</v>
      </c>
      <c r="T775" s="16">
        <v>13</v>
      </c>
      <c r="U775" s="16">
        <v>9</v>
      </c>
      <c r="V775" s="16">
        <v>3</v>
      </c>
      <c r="W775" s="16">
        <v>1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19.3</v>
      </c>
      <c r="AG775" s="16">
        <v>24</v>
      </c>
      <c r="AH775" s="16">
        <v>13</v>
      </c>
      <c r="AI775" s="16">
        <v>41.86</v>
      </c>
      <c r="AJ775" s="16">
        <v>19.2</v>
      </c>
      <c r="AK775" s="16">
        <v>5.2</v>
      </c>
      <c r="AL775" s="16">
        <v>27</v>
      </c>
      <c r="AM775" s="16" t="s">
        <v>25</v>
      </c>
    </row>
    <row r="776" spans="1:39" s="16" customFormat="1" ht="11.4">
      <c r="A776" s="16" t="s">
        <v>103</v>
      </c>
      <c r="B776" s="16">
        <v>35</v>
      </c>
      <c r="C776" s="16">
        <v>4</v>
      </c>
      <c r="D776" s="16">
        <v>26</v>
      </c>
      <c r="E776" s="16">
        <v>0</v>
      </c>
      <c r="F776" s="16">
        <v>4</v>
      </c>
      <c r="G776" s="16">
        <v>1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 t="s">
        <v>25</v>
      </c>
      <c r="P776" s="16" t="s">
        <v>103</v>
      </c>
      <c r="Q776" s="16">
        <v>0</v>
      </c>
      <c r="R776" s="16">
        <v>2</v>
      </c>
      <c r="S776" s="16">
        <v>9</v>
      </c>
      <c r="T776" s="16">
        <v>11</v>
      </c>
      <c r="U776" s="16">
        <v>9</v>
      </c>
      <c r="V776" s="16">
        <v>2</v>
      </c>
      <c r="W776" s="16">
        <v>1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17.899999999999999</v>
      </c>
      <c r="AG776" s="16">
        <v>23.1</v>
      </c>
      <c r="AH776" s="16">
        <v>12</v>
      </c>
      <c r="AI776" s="16">
        <v>35.1</v>
      </c>
      <c r="AJ776" s="16">
        <v>18</v>
      </c>
      <c r="AK776" s="16">
        <v>5.2</v>
      </c>
      <c r="AL776" s="16">
        <v>26.7</v>
      </c>
      <c r="AM776" s="16" t="s">
        <v>25</v>
      </c>
    </row>
    <row r="777" spans="1:39" s="16" customFormat="1" ht="11.4">
      <c r="A777" s="16" t="s">
        <v>107</v>
      </c>
      <c r="B777" s="16">
        <v>34</v>
      </c>
      <c r="C777" s="16">
        <v>2</v>
      </c>
      <c r="D777" s="16">
        <v>26</v>
      </c>
      <c r="E777" s="16">
        <v>0</v>
      </c>
      <c r="F777" s="16">
        <v>5</v>
      </c>
      <c r="G777" s="16">
        <v>1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 t="s">
        <v>25</v>
      </c>
      <c r="P777" s="16" t="s">
        <v>107</v>
      </c>
      <c r="Q777" s="16">
        <v>0</v>
      </c>
      <c r="R777" s="16">
        <v>3</v>
      </c>
      <c r="S777" s="16">
        <v>7</v>
      </c>
      <c r="T777" s="16">
        <v>15</v>
      </c>
      <c r="U777" s="16">
        <v>8</v>
      </c>
      <c r="V777" s="16">
        <v>1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17.100000000000001</v>
      </c>
      <c r="AG777" s="16">
        <v>22</v>
      </c>
      <c r="AH777" s="16">
        <v>9</v>
      </c>
      <c r="AI777" s="16">
        <v>26.38</v>
      </c>
      <c r="AJ777" s="16">
        <v>17.5</v>
      </c>
      <c r="AK777" s="16">
        <v>4.5999999999999996</v>
      </c>
      <c r="AL777" s="16">
        <v>20.8</v>
      </c>
      <c r="AM777" s="16" t="s">
        <v>25</v>
      </c>
    </row>
    <row r="778" spans="1:39" s="16" customFormat="1" ht="11.4">
      <c r="A778" s="16" t="s">
        <v>111</v>
      </c>
      <c r="B778" s="16">
        <v>50</v>
      </c>
      <c r="C778" s="16">
        <v>4</v>
      </c>
      <c r="D778" s="16">
        <v>40</v>
      </c>
      <c r="E778" s="16">
        <v>0</v>
      </c>
      <c r="F778" s="16">
        <v>6</v>
      </c>
      <c r="G778" s="16">
        <v>2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 t="s">
        <v>25</v>
      </c>
      <c r="P778" s="16" t="s">
        <v>111</v>
      </c>
      <c r="Q778" s="16">
        <v>0</v>
      </c>
      <c r="R778" s="16">
        <v>2</v>
      </c>
      <c r="S778" s="16">
        <v>13</v>
      </c>
      <c r="T778" s="16">
        <v>19</v>
      </c>
      <c r="U778" s="16">
        <v>13</v>
      </c>
      <c r="V778" s="16">
        <v>3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17.8</v>
      </c>
      <c r="AG778" s="16">
        <v>22.7</v>
      </c>
      <c r="AH778" s="16">
        <v>16</v>
      </c>
      <c r="AI778" s="16">
        <v>32.1</v>
      </c>
      <c r="AJ778" s="16">
        <v>17.399999999999999</v>
      </c>
      <c r="AK778" s="16">
        <v>4.8</v>
      </c>
      <c r="AL778" s="16">
        <v>23</v>
      </c>
      <c r="AM778" s="16" t="s">
        <v>25</v>
      </c>
    </row>
    <row r="779" spans="1:39" s="16" customFormat="1" ht="11.4">
      <c r="A779" s="16" t="s">
        <v>115</v>
      </c>
      <c r="B779" s="16">
        <v>40</v>
      </c>
      <c r="C779" s="16">
        <v>3</v>
      </c>
      <c r="D779" s="16">
        <v>31</v>
      </c>
      <c r="E779" s="16">
        <v>0</v>
      </c>
      <c r="F779" s="16">
        <v>5</v>
      </c>
      <c r="G779" s="16">
        <v>1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 t="s">
        <v>25</v>
      </c>
      <c r="P779" s="16" t="s">
        <v>115</v>
      </c>
      <c r="Q779" s="16">
        <v>0</v>
      </c>
      <c r="R779" s="16">
        <v>2</v>
      </c>
      <c r="S779" s="16">
        <v>8</v>
      </c>
      <c r="T779" s="16">
        <v>17</v>
      </c>
      <c r="U779" s="16">
        <v>10</v>
      </c>
      <c r="V779" s="16">
        <v>3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17.899999999999999</v>
      </c>
      <c r="AG779" s="16">
        <v>22.3</v>
      </c>
      <c r="AH779" s="16">
        <v>13</v>
      </c>
      <c r="AI779" s="16">
        <v>31.65</v>
      </c>
      <c r="AJ779" s="16">
        <v>18</v>
      </c>
      <c r="AK779" s="16">
        <v>4.7</v>
      </c>
      <c r="AL779" s="16">
        <v>22.1</v>
      </c>
      <c r="AM779" s="16" t="s">
        <v>25</v>
      </c>
    </row>
    <row r="780" spans="1:39" s="16" customFormat="1" ht="11.4">
      <c r="A780" s="16" t="s">
        <v>119</v>
      </c>
      <c r="B780" s="16">
        <v>42</v>
      </c>
      <c r="C780" s="16">
        <v>4</v>
      </c>
      <c r="D780" s="16">
        <v>33</v>
      </c>
      <c r="E780" s="16">
        <v>0</v>
      </c>
      <c r="F780" s="16">
        <v>4</v>
      </c>
      <c r="G780" s="16">
        <v>1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 t="s">
        <v>25</v>
      </c>
      <c r="P780" s="16" t="s">
        <v>119</v>
      </c>
      <c r="Q780" s="16">
        <v>0</v>
      </c>
      <c r="R780" s="16">
        <v>3</v>
      </c>
      <c r="S780" s="16">
        <v>9</v>
      </c>
      <c r="T780" s="16">
        <v>18</v>
      </c>
      <c r="U780" s="16">
        <v>10</v>
      </c>
      <c r="V780" s="16">
        <v>2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17.600000000000001</v>
      </c>
      <c r="AG780" s="16">
        <v>22.1</v>
      </c>
      <c r="AH780" s="16">
        <v>12</v>
      </c>
      <c r="AI780" s="16">
        <v>28.62</v>
      </c>
      <c r="AJ780" s="16">
        <v>17.600000000000001</v>
      </c>
      <c r="AK780" s="16">
        <v>6.1</v>
      </c>
      <c r="AL780" s="16">
        <v>37.1</v>
      </c>
      <c r="AM780" s="16" t="s">
        <v>25</v>
      </c>
    </row>
    <row r="781" spans="1:39" s="16" customFormat="1" ht="11.4">
      <c r="A781" s="16" t="s">
        <v>123</v>
      </c>
      <c r="B781" s="16">
        <v>39</v>
      </c>
      <c r="C781" s="16">
        <v>6</v>
      </c>
      <c r="D781" s="16">
        <v>28</v>
      </c>
      <c r="E781" s="16">
        <v>0</v>
      </c>
      <c r="F781" s="16">
        <v>3</v>
      </c>
      <c r="G781" s="16">
        <v>1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 t="s">
        <v>25</v>
      </c>
      <c r="P781" s="16" t="s">
        <v>123</v>
      </c>
      <c r="Q781" s="16">
        <v>0</v>
      </c>
      <c r="R781" s="16">
        <v>1</v>
      </c>
      <c r="S781" s="16">
        <v>7</v>
      </c>
      <c r="T781" s="16">
        <v>16</v>
      </c>
      <c r="U781" s="16">
        <v>12</v>
      </c>
      <c r="V781" s="16">
        <v>3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18.600000000000001</v>
      </c>
      <c r="AG781" s="16">
        <v>23.2</v>
      </c>
      <c r="AH781" s="16">
        <v>15</v>
      </c>
      <c r="AI781" s="16">
        <v>38.15</v>
      </c>
      <c r="AJ781" s="16">
        <v>18.7</v>
      </c>
      <c r="AK781" s="16">
        <v>4.7</v>
      </c>
      <c r="AL781" s="16">
        <v>22</v>
      </c>
      <c r="AM781" s="16" t="s">
        <v>25</v>
      </c>
    </row>
    <row r="782" spans="1:39" s="16" customFormat="1" ht="11.4">
      <c r="A782" s="16" t="s">
        <v>127</v>
      </c>
      <c r="B782" s="16">
        <v>37</v>
      </c>
      <c r="C782" s="16">
        <v>6</v>
      </c>
      <c r="D782" s="16">
        <v>29</v>
      </c>
      <c r="E782" s="16">
        <v>0</v>
      </c>
      <c r="F782" s="16">
        <v>2</v>
      </c>
      <c r="G782" s="16">
        <v>1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 t="s">
        <v>25</v>
      </c>
      <c r="P782" s="16" t="s">
        <v>127</v>
      </c>
      <c r="Q782" s="16">
        <v>0</v>
      </c>
      <c r="R782" s="16">
        <v>1</v>
      </c>
      <c r="S782" s="16">
        <v>6</v>
      </c>
      <c r="T782" s="16">
        <v>13</v>
      </c>
      <c r="U782" s="16">
        <v>13</v>
      </c>
      <c r="V782" s="16">
        <v>3</v>
      </c>
      <c r="W782" s="16">
        <v>1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19.3</v>
      </c>
      <c r="AG782" s="16">
        <v>24.3</v>
      </c>
      <c r="AH782" s="16">
        <v>17</v>
      </c>
      <c r="AI782" s="16">
        <v>45.77</v>
      </c>
      <c r="AJ782" s="16">
        <v>19.399999999999999</v>
      </c>
      <c r="AK782" s="16">
        <v>5.0999999999999996</v>
      </c>
      <c r="AL782" s="16">
        <v>26.5</v>
      </c>
      <c r="AM782" s="16" t="s">
        <v>25</v>
      </c>
    </row>
    <row r="783" spans="1:39" s="16" customFormat="1" ht="11.4">
      <c r="A783" s="16" t="s">
        <v>131</v>
      </c>
      <c r="B783" s="16">
        <v>28</v>
      </c>
      <c r="C783" s="16">
        <v>6</v>
      </c>
      <c r="D783" s="16">
        <v>21</v>
      </c>
      <c r="E783" s="16">
        <v>0</v>
      </c>
      <c r="F783" s="16">
        <v>1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 t="s">
        <v>25</v>
      </c>
      <c r="P783" s="16" t="s">
        <v>131</v>
      </c>
      <c r="Q783" s="16">
        <v>0</v>
      </c>
      <c r="R783" s="16">
        <v>1</v>
      </c>
      <c r="S783" s="16">
        <v>4</v>
      </c>
      <c r="T783" s="16">
        <v>9</v>
      </c>
      <c r="U783" s="16">
        <v>10</v>
      </c>
      <c r="V783" s="16">
        <v>4</v>
      </c>
      <c r="W783" s="16">
        <v>1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20</v>
      </c>
      <c r="AG783" s="16">
        <v>25.6</v>
      </c>
      <c r="AH783" s="16">
        <v>14</v>
      </c>
      <c r="AI783" s="16">
        <v>51.02</v>
      </c>
      <c r="AJ783" s="16">
        <v>20.2</v>
      </c>
      <c r="AK783" s="16">
        <v>5</v>
      </c>
      <c r="AL783" s="16">
        <v>25.1</v>
      </c>
      <c r="AM783" s="16" t="s">
        <v>25</v>
      </c>
    </row>
    <row r="784" spans="1:39" s="16" customFormat="1" ht="11.4">
      <c r="A784" s="16" t="s">
        <v>135</v>
      </c>
      <c r="B784" s="16">
        <v>16</v>
      </c>
      <c r="C784" s="16">
        <v>5</v>
      </c>
      <c r="D784" s="16">
        <v>11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 t="s">
        <v>25</v>
      </c>
      <c r="P784" s="16" t="s">
        <v>135</v>
      </c>
      <c r="Q784" s="16">
        <v>0</v>
      </c>
      <c r="R784" s="16">
        <v>1</v>
      </c>
      <c r="S784" s="16">
        <v>2</v>
      </c>
      <c r="T784" s="16">
        <v>5</v>
      </c>
      <c r="U784" s="16">
        <v>5</v>
      </c>
      <c r="V784" s="16">
        <v>2</v>
      </c>
      <c r="W784" s="16">
        <v>1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20.100000000000001</v>
      </c>
      <c r="AG784" s="16">
        <v>25.7</v>
      </c>
      <c r="AH784" s="16">
        <v>8</v>
      </c>
      <c r="AI784" s="16">
        <v>50.88</v>
      </c>
      <c r="AJ784" s="16">
        <v>20.3</v>
      </c>
      <c r="AK784" s="16">
        <v>5.8</v>
      </c>
      <c r="AL784" s="16">
        <v>33.5</v>
      </c>
      <c r="AM784" s="16" t="s">
        <v>25</v>
      </c>
    </row>
    <row r="785" spans="1:39" s="16" customFormat="1" ht="11.4">
      <c r="A785" s="16" t="s">
        <v>139</v>
      </c>
      <c r="B785" s="16">
        <v>13</v>
      </c>
      <c r="C785" s="16">
        <v>3</v>
      </c>
      <c r="D785" s="16">
        <v>9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 t="s">
        <v>25</v>
      </c>
      <c r="P785" s="16" t="s">
        <v>139</v>
      </c>
      <c r="Q785" s="16">
        <v>0</v>
      </c>
      <c r="R785" s="16">
        <v>0</v>
      </c>
      <c r="S785" s="16">
        <v>2</v>
      </c>
      <c r="T785" s="16">
        <v>5</v>
      </c>
      <c r="U785" s="16">
        <v>4</v>
      </c>
      <c r="V785" s="16">
        <v>1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20</v>
      </c>
      <c r="AG785" s="16">
        <v>24.6</v>
      </c>
      <c r="AH785" s="16">
        <v>6</v>
      </c>
      <c r="AI785" s="16">
        <v>47.78</v>
      </c>
      <c r="AJ785" s="16">
        <v>19.3</v>
      </c>
      <c r="AK785" s="16">
        <v>5.0999999999999996</v>
      </c>
      <c r="AL785" s="16">
        <v>26.3</v>
      </c>
      <c r="AM785" s="16" t="s">
        <v>25</v>
      </c>
    </row>
    <row r="786" spans="1:39" s="16" customFormat="1" ht="11.4">
      <c r="A786" s="16" t="s">
        <v>143</v>
      </c>
      <c r="B786" s="16">
        <v>7</v>
      </c>
      <c r="C786" s="16">
        <v>0</v>
      </c>
      <c r="D786" s="16">
        <v>6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 t="s">
        <v>25</v>
      </c>
      <c r="P786" s="16" t="s">
        <v>143</v>
      </c>
      <c r="Q786" s="16">
        <v>0</v>
      </c>
      <c r="R786" s="16">
        <v>0</v>
      </c>
      <c r="S786" s="16">
        <v>1</v>
      </c>
      <c r="T786" s="16">
        <v>3</v>
      </c>
      <c r="U786" s="16">
        <v>1</v>
      </c>
      <c r="V786" s="16">
        <v>1</v>
      </c>
      <c r="W786" s="16">
        <v>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18.3</v>
      </c>
      <c r="AG786" s="16" t="s">
        <v>151</v>
      </c>
      <c r="AH786" s="16">
        <v>2</v>
      </c>
      <c r="AI786" s="16">
        <v>31.91</v>
      </c>
      <c r="AJ786" s="16" t="s">
        <v>151</v>
      </c>
      <c r="AK786" s="16">
        <v>5.0999999999999996</v>
      </c>
      <c r="AL786" s="16">
        <v>26.4</v>
      </c>
      <c r="AM786" s="16" t="s">
        <v>25</v>
      </c>
    </row>
    <row r="787" spans="1:39" s="17" customFormat="1" ht="12">
      <c r="A787" s="17" t="s">
        <v>147</v>
      </c>
      <c r="B787" s="17">
        <v>482</v>
      </c>
      <c r="C787" s="17">
        <v>39</v>
      </c>
      <c r="D787" s="17">
        <v>376</v>
      </c>
      <c r="E787" s="17">
        <v>1</v>
      </c>
      <c r="F787" s="17">
        <v>56</v>
      </c>
      <c r="G787" s="17">
        <v>10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 t="s">
        <v>25</v>
      </c>
      <c r="P787" s="17" t="s">
        <v>147</v>
      </c>
      <c r="Q787" s="17">
        <v>0</v>
      </c>
      <c r="R787" s="17">
        <v>24</v>
      </c>
      <c r="S787" s="17">
        <v>91</v>
      </c>
      <c r="T787" s="17">
        <v>188</v>
      </c>
      <c r="U787" s="17">
        <v>143</v>
      </c>
      <c r="V787" s="17">
        <v>31</v>
      </c>
      <c r="W787" s="17">
        <v>5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18.399999999999999</v>
      </c>
      <c r="AG787" s="17">
        <v>23.1</v>
      </c>
      <c r="AH787" s="17">
        <v>179</v>
      </c>
      <c r="AI787" s="17">
        <v>37.159999999999997</v>
      </c>
      <c r="AJ787" s="17">
        <v>18.5</v>
      </c>
      <c r="AK787" s="17">
        <v>5</v>
      </c>
      <c r="AL787" s="17">
        <v>25</v>
      </c>
      <c r="AM787" s="17" t="s">
        <v>25</v>
      </c>
    </row>
    <row r="788" spans="1:39" s="17" customFormat="1" ht="12">
      <c r="A788" s="17" t="s">
        <v>148</v>
      </c>
      <c r="B788" s="17">
        <v>571</v>
      </c>
      <c r="C788" s="17">
        <v>56</v>
      </c>
      <c r="D788" s="17">
        <v>444</v>
      </c>
      <c r="E788" s="17">
        <v>1</v>
      </c>
      <c r="F788" s="17">
        <v>59</v>
      </c>
      <c r="G788" s="17">
        <v>11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 t="s">
        <v>25</v>
      </c>
      <c r="P788" s="17" t="s">
        <v>148</v>
      </c>
      <c r="Q788" s="17">
        <v>0</v>
      </c>
      <c r="R788" s="17">
        <v>27</v>
      </c>
      <c r="S788" s="17">
        <v>104</v>
      </c>
      <c r="T788" s="17">
        <v>219</v>
      </c>
      <c r="U788" s="17">
        <v>173</v>
      </c>
      <c r="V788" s="17">
        <v>41</v>
      </c>
      <c r="W788" s="17">
        <v>7</v>
      </c>
      <c r="X788" s="17">
        <v>1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18.600000000000001</v>
      </c>
      <c r="AG788" s="17">
        <v>23.4</v>
      </c>
      <c r="AH788" s="17">
        <v>222</v>
      </c>
      <c r="AI788" s="17">
        <v>38.770000000000003</v>
      </c>
      <c r="AJ788" s="17">
        <v>18.600000000000001</v>
      </c>
      <c r="AK788" s="17">
        <v>5</v>
      </c>
      <c r="AL788" s="17">
        <v>25.5</v>
      </c>
      <c r="AM788" s="17" t="s">
        <v>25</v>
      </c>
    </row>
    <row r="789" spans="1:39" s="17" customFormat="1" ht="12">
      <c r="A789" s="17" t="s">
        <v>149</v>
      </c>
      <c r="B789" s="17">
        <v>591</v>
      </c>
      <c r="C789" s="17">
        <v>60</v>
      </c>
      <c r="D789" s="17">
        <v>459</v>
      </c>
      <c r="E789" s="17">
        <v>1</v>
      </c>
      <c r="F789" s="17">
        <v>59</v>
      </c>
      <c r="G789" s="17">
        <v>11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17" t="s">
        <v>25</v>
      </c>
      <c r="P789" s="17" t="s">
        <v>149</v>
      </c>
      <c r="Q789" s="17">
        <v>0</v>
      </c>
      <c r="R789" s="17">
        <v>27</v>
      </c>
      <c r="S789" s="17">
        <v>107</v>
      </c>
      <c r="T789" s="17">
        <v>227</v>
      </c>
      <c r="U789" s="17">
        <v>179</v>
      </c>
      <c r="V789" s="17">
        <v>42</v>
      </c>
      <c r="W789" s="17">
        <v>8</v>
      </c>
      <c r="X789" s="17">
        <v>1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18.600000000000001</v>
      </c>
      <c r="AG789" s="17">
        <v>23.4</v>
      </c>
      <c r="AH789" s="17">
        <v>230</v>
      </c>
      <c r="AI789" s="17">
        <v>38.89</v>
      </c>
      <c r="AJ789" s="17">
        <v>18.600000000000001</v>
      </c>
      <c r="AK789" s="17">
        <v>5.0999999999999996</v>
      </c>
      <c r="AL789" s="17">
        <v>25.5</v>
      </c>
      <c r="AM789" s="17" t="s">
        <v>25</v>
      </c>
    </row>
    <row r="790" spans="1:39" s="17" customFormat="1" ht="12">
      <c r="A790" s="17" t="s">
        <v>150</v>
      </c>
      <c r="B790" s="17">
        <v>610</v>
      </c>
      <c r="C790" s="17">
        <v>61</v>
      </c>
      <c r="D790" s="17">
        <v>475</v>
      </c>
      <c r="E790" s="17">
        <v>1</v>
      </c>
      <c r="F790" s="17">
        <v>61</v>
      </c>
      <c r="G790" s="17">
        <v>11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17" t="s">
        <v>25</v>
      </c>
      <c r="P790" s="17" t="s">
        <v>150</v>
      </c>
      <c r="Q790" s="17">
        <v>0</v>
      </c>
      <c r="R790" s="17">
        <v>28</v>
      </c>
      <c r="S790" s="17">
        <v>110</v>
      </c>
      <c r="T790" s="17">
        <v>234</v>
      </c>
      <c r="U790" s="17">
        <v>185</v>
      </c>
      <c r="V790" s="17">
        <v>44</v>
      </c>
      <c r="W790" s="17">
        <v>8</v>
      </c>
      <c r="X790" s="17">
        <v>1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18.600000000000001</v>
      </c>
      <c r="AG790" s="17">
        <v>23.4</v>
      </c>
      <c r="AH790" s="17">
        <v>238</v>
      </c>
      <c r="AI790" s="17">
        <v>39.049999999999997</v>
      </c>
      <c r="AJ790" s="17">
        <v>18.7</v>
      </c>
      <c r="AK790" s="17">
        <v>5.0999999999999996</v>
      </c>
      <c r="AL790" s="17">
        <v>25.6</v>
      </c>
      <c r="AM790" s="17" t="s">
        <v>25</v>
      </c>
    </row>
    <row r="793" spans="1:39" s="15" customFormat="1">
      <c r="A793" s="15" t="s">
        <v>153</v>
      </c>
    </row>
    <row r="795" spans="1:39" s="13" customFormat="1" ht="12">
      <c r="A795" s="13" t="s">
        <v>16</v>
      </c>
      <c r="B795" s="13" t="s">
        <v>17</v>
      </c>
      <c r="C795" s="13" t="s">
        <v>18</v>
      </c>
      <c r="D795" s="13" t="s">
        <v>18</v>
      </c>
      <c r="E795" s="13" t="s">
        <v>18</v>
      </c>
      <c r="F795" s="13" t="s">
        <v>18</v>
      </c>
      <c r="G795" s="13" t="s">
        <v>18</v>
      </c>
      <c r="H795" s="13" t="s">
        <v>18</v>
      </c>
      <c r="I795" s="13" t="s">
        <v>18</v>
      </c>
      <c r="J795" s="13" t="s">
        <v>18</v>
      </c>
      <c r="K795" s="13" t="s">
        <v>18</v>
      </c>
      <c r="L795" s="13" t="s">
        <v>18</v>
      </c>
      <c r="M795" s="13" t="s">
        <v>18</v>
      </c>
      <c r="N795" s="13" t="s">
        <v>18</v>
      </c>
      <c r="O795" s="13" t="s">
        <v>19</v>
      </c>
      <c r="P795" s="13" t="s">
        <v>16</v>
      </c>
      <c r="Q795" s="13" t="s">
        <v>20</v>
      </c>
      <c r="R795" s="13" t="s">
        <v>20</v>
      </c>
      <c r="S795" s="13" t="s">
        <v>20</v>
      </c>
      <c r="T795" s="13" t="s">
        <v>20</v>
      </c>
      <c r="U795" s="13" t="s">
        <v>20</v>
      </c>
      <c r="V795" s="13" t="s">
        <v>20</v>
      </c>
      <c r="W795" s="13" t="s">
        <v>20</v>
      </c>
      <c r="X795" s="13" t="s">
        <v>20</v>
      </c>
      <c r="Y795" s="13" t="s">
        <v>20</v>
      </c>
      <c r="Z795" s="13" t="s">
        <v>20</v>
      </c>
      <c r="AA795" s="13" t="s">
        <v>20</v>
      </c>
      <c r="AB795" s="13" t="s">
        <v>20</v>
      </c>
      <c r="AC795" s="13" t="s">
        <v>20</v>
      </c>
      <c r="AD795" s="13" t="s">
        <v>20</v>
      </c>
      <c r="AE795" s="13" t="s">
        <v>20</v>
      </c>
      <c r="AF795" s="13" t="s">
        <v>21</v>
      </c>
      <c r="AG795" s="13" t="s">
        <v>22</v>
      </c>
      <c r="AH795" s="13" t="s">
        <v>23</v>
      </c>
      <c r="AI795" s="13" t="s">
        <v>24</v>
      </c>
      <c r="AJ795" s="13" t="s">
        <v>179</v>
      </c>
      <c r="AK795" s="13" t="s">
        <v>180</v>
      </c>
      <c r="AL795" s="13" t="s">
        <v>181</v>
      </c>
      <c r="AM795" s="13" t="s">
        <v>19</v>
      </c>
    </row>
    <row r="796" spans="1:39" s="13" customFormat="1" ht="12">
      <c r="A796" s="13" t="s">
        <v>25</v>
      </c>
      <c r="B796" s="13" t="s">
        <v>25</v>
      </c>
      <c r="C796" s="13" t="s">
        <v>26</v>
      </c>
      <c r="D796" s="13" t="s">
        <v>27</v>
      </c>
      <c r="E796" s="13" t="s">
        <v>28</v>
      </c>
      <c r="F796" s="13" t="s">
        <v>29</v>
      </c>
      <c r="G796" s="13" t="s">
        <v>30</v>
      </c>
      <c r="H796" s="13" t="s">
        <v>31</v>
      </c>
      <c r="I796" s="13" t="s">
        <v>32</v>
      </c>
      <c r="J796" s="13" t="s">
        <v>33</v>
      </c>
      <c r="K796" s="13" t="s">
        <v>34</v>
      </c>
      <c r="L796" s="13" t="s">
        <v>35</v>
      </c>
      <c r="M796" s="13" t="s">
        <v>163</v>
      </c>
      <c r="N796" s="13" t="s">
        <v>164</v>
      </c>
      <c r="O796" s="13" t="s">
        <v>25</v>
      </c>
      <c r="P796" s="13" t="s">
        <v>25</v>
      </c>
      <c r="Q796" s="13" t="s">
        <v>36</v>
      </c>
      <c r="R796" s="13" t="s">
        <v>30</v>
      </c>
      <c r="S796" s="13" t="s">
        <v>35</v>
      </c>
      <c r="T796" s="13" t="s">
        <v>37</v>
      </c>
      <c r="U796" s="13" t="s">
        <v>38</v>
      </c>
      <c r="V796" s="13" t="s">
        <v>39</v>
      </c>
      <c r="W796" s="13" t="s">
        <v>40</v>
      </c>
      <c r="X796" s="13" t="s">
        <v>41</v>
      </c>
      <c r="Y796" s="13" t="s">
        <v>42</v>
      </c>
      <c r="Z796" s="13" t="s">
        <v>43</v>
      </c>
      <c r="AA796" s="13" t="s">
        <v>44</v>
      </c>
      <c r="AB796" s="13" t="s">
        <v>45</v>
      </c>
      <c r="AC796" s="13" t="s">
        <v>46</v>
      </c>
      <c r="AD796" s="13" t="s">
        <v>47</v>
      </c>
      <c r="AE796" s="13" t="s">
        <v>48</v>
      </c>
      <c r="AF796" s="13" t="s">
        <v>25</v>
      </c>
      <c r="AG796" s="13" t="s">
        <v>49</v>
      </c>
      <c r="AH796" s="13" t="s">
        <v>38</v>
      </c>
      <c r="AI796" s="13" t="s">
        <v>38</v>
      </c>
      <c r="AJ796" s="13" t="s">
        <v>25</v>
      </c>
      <c r="AK796" s="13" t="s">
        <v>25</v>
      </c>
      <c r="AL796" s="13" t="s">
        <v>25</v>
      </c>
      <c r="AM796" s="13" t="s">
        <v>25</v>
      </c>
    </row>
    <row r="797" spans="1:39" s="13" customFormat="1" ht="12">
      <c r="A797" s="13" t="s">
        <v>25</v>
      </c>
      <c r="B797" s="13" t="s">
        <v>25</v>
      </c>
      <c r="C797" s="13" t="s">
        <v>25</v>
      </c>
      <c r="D797" s="13" t="s">
        <v>25</v>
      </c>
      <c r="E797" s="13" t="s">
        <v>25</v>
      </c>
      <c r="F797" s="13" t="s">
        <v>25</v>
      </c>
      <c r="G797" s="13" t="s">
        <v>25</v>
      </c>
      <c r="H797" s="13" t="s">
        <v>25</v>
      </c>
      <c r="I797" s="13" t="s">
        <v>25</v>
      </c>
      <c r="J797" s="13" t="s">
        <v>25</v>
      </c>
      <c r="K797" s="13" t="s">
        <v>25</v>
      </c>
      <c r="L797" s="13" t="s">
        <v>25</v>
      </c>
      <c r="M797" s="13" t="s">
        <v>25</v>
      </c>
      <c r="N797" s="13" t="s">
        <v>25</v>
      </c>
      <c r="O797" s="13" t="s">
        <v>25</v>
      </c>
      <c r="P797" s="13" t="s">
        <v>25</v>
      </c>
      <c r="Q797" s="13" t="s">
        <v>30</v>
      </c>
      <c r="R797" s="13" t="s">
        <v>35</v>
      </c>
      <c r="S797" s="13" t="s">
        <v>37</v>
      </c>
      <c r="T797" s="13" t="s">
        <v>38</v>
      </c>
      <c r="U797" s="13" t="s">
        <v>39</v>
      </c>
      <c r="V797" s="13" t="s">
        <v>40</v>
      </c>
      <c r="W797" s="13" t="s">
        <v>41</v>
      </c>
      <c r="X797" s="13" t="s">
        <v>42</v>
      </c>
      <c r="Y797" s="13" t="s">
        <v>43</v>
      </c>
      <c r="Z797" s="13" t="s">
        <v>44</v>
      </c>
      <c r="AA797" s="13" t="s">
        <v>45</v>
      </c>
      <c r="AB797" s="13" t="s">
        <v>46</v>
      </c>
      <c r="AC797" s="13" t="s">
        <v>47</v>
      </c>
      <c r="AD797" s="13" t="s">
        <v>48</v>
      </c>
      <c r="AE797" s="13" t="s">
        <v>50</v>
      </c>
      <c r="AF797" s="13" t="s">
        <v>25</v>
      </c>
      <c r="AG797" s="13" t="s">
        <v>25</v>
      </c>
      <c r="AH797" s="13" t="s">
        <v>25</v>
      </c>
      <c r="AI797" s="13" t="s">
        <v>25</v>
      </c>
      <c r="AJ797" s="13" t="s">
        <v>25</v>
      </c>
      <c r="AK797" s="13" t="s">
        <v>25</v>
      </c>
      <c r="AL797" s="13" t="s">
        <v>25</v>
      </c>
      <c r="AM797" s="13" t="s">
        <v>25</v>
      </c>
    </row>
    <row r="798" spans="1:39" s="16" customFormat="1" ht="11.4">
      <c r="A798" s="16" t="s">
        <v>154</v>
      </c>
      <c r="B798" s="16">
        <v>614</v>
      </c>
      <c r="C798" s="16">
        <v>59</v>
      </c>
      <c r="D798" s="16">
        <v>474</v>
      </c>
      <c r="E798" s="16">
        <v>0</v>
      </c>
      <c r="F798" s="16">
        <v>81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 t="s">
        <v>25</v>
      </c>
      <c r="P798" s="16" t="s">
        <v>154</v>
      </c>
      <c r="Q798" s="16">
        <v>0</v>
      </c>
      <c r="R798" s="16">
        <v>27</v>
      </c>
      <c r="S798" s="16">
        <v>123</v>
      </c>
      <c r="T798" s="16">
        <v>232</v>
      </c>
      <c r="U798" s="16">
        <v>189</v>
      </c>
      <c r="V798" s="16">
        <v>40</v>
      </c>
      <c r="W798" s="16">
        <v>3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18.3</v>
      </c>
      <c r="AG798" s="16">
        <v>23.1</v>
      </c>
      <c r="AH798" s="16">
        <v>232</v>
      </c>
      <c r="AI798" s="16">
        <v>37.79</v>
      </c>
      <c r="AJ798" s="16">
        <v>18.399999999999999</v>
      </c>
      <c r="AK798" s="16">
        <v>4.8</v>
      </c>
      <c r="AL798" s="16">
        <v>22.8</v>
      </c>
      <c r="AM798" s="16" t="s">
        <v>25</v>
      </c>
    </row>
    <row r="799" spans="1:39" s="16" customFormat="1" ht="11.4">
      <c r="A799" s="16" t="s">
        <v>155</v>
      </c>
      <c r="B799" s="16">
        <v>424</v>
      </c>
      <c r="C799" s="16">
        <v>32</v>
      </c>
      <c r="D799" s="16">
        <v>345</v>
      </c>
      <c r="E799" s="16">
        <v>0</v>
      </c>
      <c r="F799" s="16">
        <v>47</v>
      </c>
      <c r="G799" s="16">
        <v>0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 t="s">
        <v>25</v>
      </c>
      <c r="P799" s="16" t="s">
        <v>155</v>
      </c>
      <c r="Q799" s="16">
        <v>0</v>
      </c>
      <c r="R799" s="16">
        <v>19</v>
      </c>
      <c r="S799" s="16">
        <v>83</v>
      </c>
      <c r="T799" s="16">
        <v>175</v>
      </c>
      <c r="U799" s="16">
        <v>126</v>
      </c>
      <c r="V799" s="16">
        <v>17</v>
      </c>
      <c r="W799" s="16">
        <v>4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18</v>
      </c>
      <c r="AG799" s="16">
        <v>22.3</v>
      </c>
      <c r="AH799" s="16">
        <v>147</v>
      </c>
      <c r="AI799" s="16">
        <v>34.67</v>
      </c>
      <c r="AJ799" s="16">
        <v>18.3</v>
      </c>
      <c r="AK799" s="16">
        <v>4.5999999999999996</v>
      </c>
      <c r="AL799" s="16">
        <v>20.8</v>
      </c>
      <c r="AM799" s="16" t="s">
        <v>25</v>
      </c>
    </row>
    <row r="800" spans="1:39" s="16" customFormat="1" ht="11.4">
      <c r="A800" s="16" t="s">
        <v>156</v>
      </c>
      <c r="B800" s="16">
        <v>703</v>
      </c>
      <c r="C800" s="16">
        <v>54</v>
      </c>
      <c r="D800" s="16">
        <v>502</v>
      </c>
      <c r="E800" s="16">
        <v>1</v>
      </c>
      <c r="F800" s="16">
        <v>67</v>
      </c>
      <c r="G800" s="16">
        <v>77</v>
      </c>
      <c r="H800" s="16">
        <v>1</v>
      </c>
      <c r="I800" s="16">
        <v>1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 t="s">
        <v>25</v>
      </c>
      <c r="P800" s="16" t="s">
        <v>156</v>
      </c>
      <c r="Q800" s="16">
        <v>0</v>
      </c>
      <c r="R800" s="16">
        <v>38</v>
      </c>
      <c r="S800" s="16">
        <v>126</v>
      </c>
      <c r="T800" s="16">
        <v>264</v>
      </c>
      <c r="U800" s="16">
        <v>213</v>
      </c>
      <c r="V800" s="16">
        <v>53</v>
      </c>
      <c r="W800" s="16">
        <v>8</v>
      </c>
      <c r="X800" s="16">
        <v>1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18.600000000000001</v>
      </c>
      <c r="AG800" s="16">
        <v>23.3</v>
      </c>
      <c r="AH800" s="16">
        <v>275</v>
      </c>
      <c r="AI800" s="16">
        <v>39.119999999999997</v>
      </c>
      <c r="AJ800" s="16">
        <v>18.899999999999999</v>
      </c>
      <c r="AK800" s="16">
        <v>5</v>
      </c>
      <c r="AL800" s="16">
        <v>25</v>
      </c>
      <c r="AM800" s="16" t="s">
        <v>25</v>
      </c>
    </row>
    <row r="801" spans="1:39" s="16" customFormat="1" ht="11.4">
      <c r="A801" s="16" t="s">
        <v>157</v>
      </c>
      <c r="B801" s="16">
        <v>754</v>
      </c>
      <c r="C801" s="16">
        <v>74</v>
      </c>
      <c r="D801" s="16">
        <v>596</v>
      </c>
      <c r="E801" s="16">
        <v>1</v>
      </c>
      <c r="F801" s="16">
        <v>82</v>
      </c>
      <c r="G801" s="16">
        <v>0</v>
      </c>
      <c r="H801" s="16">
        <v>0</v>
      </c>
      <c r="I801" s="16">
        <v>1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 t="s">
        <v>25</v>
      </c>
      <c r="P801" s="16" t="s">
        <v>157</v>
      </c>
      <c r="Q801" s="16">
        <v>0</v>
      </c>
      <c r="R801" s="16">
        <v>43</v>
      </c>
      <c r="S801" s="16">
        <v>137</v>
      </c>
      <c r="T801" s="16">
        <v>294</v>
      </c>
      <c r="U801" s="16">
        <v>214</v>
      </c>
      <c r="V801" s="16">
        <v>53</v>
      </c>
      <c r="W801" s="16">
        <v>11</v>
      </c>
      <c r="X801" s="16">
        <v>1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1</v>
      </c>
      <c r="AF801" s="16">
        <v>18.5</v>
      </c>
      <c r="AG801" s="16">
        <v>23.3</v>
      </c>
      <c r="AH801" s="16">
        <v>280</v>
      </c>
      <c r="AI801" s="16">
        <v>37.14</v>
      </c>
      <c r="AJ801" s="16">
        <v>18.399999999999999</v>
      </c>
      <c r="AK801" s="16">
        <v>5.6</v>
      </c>
      <c r="AL801" s="16">
        <v>31.4</v>
      </c>
      <c r="AM801" s="16" t="s">
        <v>25</v>
      </c>
    </row>
    <row r="802" spans="1:39" s="16" customFormat="1" ht="11.4">
      <c r="A802" s="16" t="s">
        <v>158</v>
      </c>
      <c r="B802" s="16">
        <v>690</v>
      </c>
      <c r="C802" s="16">
        <v>69</v>
      </c>
      <c r="D802" s="16">
        <v>548</v>
      </c>
      <c r="E802" s="16">
        <v>2</v>
      </c>
      <c r="F802" s="16">
        <v>69</v>
      </c>
      <c r="G802" s="16">
        <v>1</v>
      </c>
      <c r="H802" s="16">
        <v>0</v>
      </c>
      <c r="I802" s="16">
        <v>0</v>
      </c>
      <c r="J802" s="16">
        <v>1</v>
      </c>
      <c r="K802" s="16">
        <v>0</v>
      </c>
      <c r="L802" s="16">
        <v>0</v>
      </c>
      <c r="M802" s="16">
        <v>0</v>
      </c>
      <c r="N802" s="16">
        <v>0</v>
      </c>
      <c r="O802" s="16" t="s">
        <v>25</v>
      </c>
      <c r="P802" s="16" t="s">
        <v>158</v>
      </c>
      <c r="Q802" s="16">
        <v>0</v>
      </c>
      <c r="R802" s="16">
        <v>30</v>
      </c>
      <c r="S802" s="16">
        <v>134</v>
      </c>
      <c r="T802" s="16">
        <v>268</v>
      </c>
      <c r="U802" s="16">
        <v>212</v>
      </c>
      <c r="V802" s="16">
        <v>40</v>
      </c>
      <c r="W802" s="16">
        <v>5</v>
      </c>
      <c r="X802" s="16">
        <v>1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18.3</v>
      </c>
      <c r="AG802" s="16">
        <v>23.1</v>
      </c>
      <c r="AH802" s="16">
        <v>258</v>
      </c>
      <c r="AI802" s="16">
        <v>37.39</v>
      </c>
      <c r="AJ802" s="16">
        <v>18.2</v>
      </c>
      <c r="AK802" s="16">
        <v>4.9000000000000004</v>
      </c>
      <c r="AL802" s="16">
        <v>23.5</v>
      </c>
      <c r="AM802" s="16" t="s">
        <v>25</v>
      </c>
    </row>
    <row r="803" spans="1:39" s="16" customFormat="1" ht="11.4">
      <c r="A803" s="16" t="s">
        <v>159</v>
      </c>
      <c r="B803" s="16">
        <v>606</v>
      </c>
      <c r="C803" s="16">
        <v>83</v>
      </c>
      <c r="D803" s="16">
        <v>465</v>
      </c>
      <c r="E803" s="16">
        <v>1</v>
      </c>
      <c r="F803" s="16">
        <v>57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 t="s">
        <v>25</v>
      </c>
      <c r="P803" s="16" t="s">
        <v>159</v>
      </c>
      <c r="Q803" s="16">
        <v>0</v>
      </c>
      <c r="R803" s="16">
        <v>28</v>
      </c>
      <c r="S803" s="16">
        <v>86</v>
      </c>
      <c r="T803" s="16">
        <v>213</v>
      </c>
      <c r="U803" s="16">
        <v>206</v>
      </c>
      <c r="V803" s="16">
        <v>58</v>
      </c>
      <c r="W803" s="16">
        <v>14</v>
      </c>
      <c r="X803" s="16">
        <v>1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19.399999999999999</v>
      </c>
      <c r="AG803" s="16">
        <v>24.3</v>
      </c>
      <c r="AH803" s="16">
        <v>279</v>
      </c>
      <c r="AI803" s="16">
        <v>46.04</v>
      </c>
      <c r="AJ803" s="16">
        <v>19.600000000000001</v>
      </c>
      <c r="AK803" s="16">
        <v>5.2</v>
      </c>
      <c r="AL803" s="16">
        <v>26.9</v>
      </c>
      <c r="AM803" s="16" t="s">
        <v>25</v>
      </c>
    </row>
    <row r="804" spans="1:39" s="16" customFormat="1" ht="11.4">
      <c r="A804" s="16" t="s">
        <v>160</v>
      </c>
      <c r="B804" s="16">
        <v>478</v>
      </c>
      <c r="C804" s="16">
        <v>54</v>
      </c>
      <c r="D804" s="16">
        <v>398</v>
      </c>
      <c r="E804" s="16">
        <v>0</v>
      </c>
      <c r="F804" s="16">
        <v>26</v>
      </c>
      <c r="G804" s="16">
        <v>0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 t="s">
        <v>25</v>
      </c>
      <c r="P804" s="16" t="s">
        <v>160</v>
      </c>
      <c r="Q804" s="16">
        <v>0</v>
      </c>
      <c r="R804" s="16">
        <v>11</v>
      </c>
      <c r="S804" s="16">
        <v>78</v>
      </c>
      <c r="T804" s="16">
        <v>193</v>
      </c>
      <c r="U804" s="16">
        <v>132</v>
      </c>
      <c r="V804" s="16">
        <v>49</v>
      </c>
      <c r="W804" s="16">
        <v>13</v>
      </c>
      <c r="X804" s="16">
        <v>2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19.3</v>
      </c>
      <c r="AG804" s="16">
        <v>24.3</v>
      </c>
      <c r="AH804" s="16">
        <v>196</v>
      </c>
      <c r="AI804" s="16">
        <v>41</v>
      </c>
      <c r="AJ804" s="16">
        <v>19.100000000000001</v>
      </c>
      <c r="AK804" s="16">
        <v>5</v>
      </c>
      <c r="AL804" s="16">
        <v>25.2</v>
      </c>
      <c r="AM804" s="16" t="s">
        <v>25</v>
      </c>
    </row>
    <row r="805" spans="1:39" s="17" customFormat="1" ht="12">
      <c r="A805" s="17" t="s">
        <v>161</v>
      </c>
      <c r="B805" s="17">
        <v>4269</v>
      </c>
      <c r="C805" s="17">
        <v>425</v>
      </c>
      <c r="D805" s="17">
        <v>3328</v>
      </c>
      <c r="E805" s="17">
        <v>5</v>
      </c>
      <c r="F805" s="17">
        <v>429</v>
      </c>
      <c r="G805" s="17">
        <v>78</v>
      </c>
      <c r="H805" s="17">
        <v>1</v>
      </c>
      <c r="I805" s="17">
        <v>2</v>
      </c>
      <c r="J805" s="17">
        <v>1</v>
      </c>
      <c r="K805" s="17">
        <v>0</v>
      </c>
      <c r="L805" s="17">
        <v>0</v>
      </c>
      <c r="M805" s="17">
        <v>0</v>
      </c>
      <c r="N805" s="17">
        <v>0</v>
      </c>
      <c r="O805" s="17" t="s">
        <v>25</v>
      </c>
      <c r="P805" s="17" t="s">
        <v>161</v>
      </c>
      <c r="Q805" s="17">
        <v>0</v>
      </c>
      <c r="R805" s="17">
        <v>196</v>
      </c>
      <c r="S805" s="17">
        <v>767</v>
      </c>
      <c r="T805" s="17">
        <v>1639</v>
      </c>
      <c r="U805" s="17">
        <v>1292</v>
      </c>
      <c r="V805" s="17">
        <v>310</v>
      </c>
      <c r="W805" s="17">
        <v>58</v>
      </c>
      <c r="X805" s="17">
        <v>6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1</v>
      </c>
      <c r="AF805" s="17">
        <v>18.600000000000001</v>
      </c>
      <c r="AG805" s="17">
        <v>23.4</v>
      </c>
      <c r="AH805" s="17">
        <v>1667</v>
      </c>
      <c r="AI805" s="17">
        <v>39.049999999999997</v>
      </c>
      <c r="AJ805" s="17">
        <v>18.7</v>
      </c>
      <c r="AK805" s="17">
        <v>5.0999999999999996</v>
      </c>
      <c r="AL805" s="17">
        <v>25.6</v>
      </c>
      <c r="AM805" s="17" t="s">
        <v>25</v>
      </c>
    </row>
    <row r="808" spans="1:39" s="15" customFormat="1">
      <c r="A808" s="15" t="s">
        <v>162</v>
      </c>
    </row>
    <row r="810" spans="1:39" s="13" customFormat="1" ht="12">
      <c r="A810" s="13" t="s">
        <v>16</v>
      </c>
      <c r="B810" s="13" t="s">
        <v>17</v>
      </c>
      <c r="C810" s="13" t="s">
        <v>18</v>
      </c>
      <c r="D810" s="13" t="s">
        <v>18</v>
      </c>
      <c r="E810" s="13" t="s">
        <v>18</v>
      </c>
      <c r="F810" s="13" t="s">
        <v>18</v>
      </c>
      <c r="G810" s="13" t="s">
        <v>18</v>
      </c>
      <c r="H810" s="13" t="s">
        <v>18</v>
      </c>
      <c r="I810" s="13" t="s">
        <v>18</v>
      </c>
      <c r="J810" s="13" t="s">
        <v>18</v>
      </c>
      <c r="K810" s="13" t="s">
        <v>18</v>
      </c>
      <c r="L810" s="13" t="s">
        <v>18</v>
      </c>
      <c r="M810" s="13" t="s">
        <v>18</v>
      </c>
      <c r="N810" s="13" t="s">
        <v>18</v>
      </c>
      <c r="O810" s="13" t="s">
        <v>19</v>
      </c>
      <c r="P810" s="13" t="s">
        <v>16</v>
      </c>
      <c r="Q810" s="13" t="s">
        <v>20</v>
      </c>
      <c r="R810" s="13" t="s">
        <v>20</v>
      </c>
      <c r="S810" s="13" t="s">
        <v>20</v>
      </c>
      <c r="T810" s="13" t="s">
        <v>20</v>
      </c>
      <c r="U810" s="13" t="s">
        <v>20</v>
      </c>
      <c r="V810" s="13" t="s">
        <v>20</v>
      </c>
      <c r="W810" s="13" t="s">
        <v>20</v>
      </c>
      <c r="X810" s="13" t="s">
        <v>20</v>
      </c>
      <c r="Y810" s="13" t="s">
        <v>20</v>
      </c>
      <c r="Z810" s="13" t="s">
        <v>20</v>
      </c>
      <c r="AA810" s="13" t="s">
        <v>20</v>
      </c>
      <c r="AB810" s="13" t="s">
        <v>20</v>
      </c>
      <c r="AC810" s="13" t="s">
        <v>20</v>
      </c>
      <c r="AD810" s="13" t="s">
        <v>20</v>
      </c>
      <c r="AE810" s="13" t="s">
        <v>20</v>
      </c>
      <c r="AF810" s="13" t="s">
        <v>21</v>
      </c>
      <c r="AG810" s="13" t="s">
        <v>22</v>
      </c>
      <c r="AH810" s="13" t="s">
        <v>23</v>
      </c>
      <c r="AI810" s="13" t="s">
        <v>24</v>
      </c>
      <c r="AJ810" s="13" t="s">
        <v>179</v>
      </c>
      <c r="AK810" s="13" t="s">
        <v>180</v>
      </c>
      <c r="AL810" s="13" t="s">
        <v>181</v>
      </c>
      <c r="AM810" s="13" t="s">
        <v>19</v>
      </c>
    </row>
    <row r="811" spans="1:39" s="13" customFormat="1" ht="12">
      <c r="A811" s="13" t="s">
        <v>25</v>
      </c>
      <c r="B811" s="13" t="s">
        <v>25</v>
      </c>
      <c r="C811" s="13" t="s">
        <v>26</v>
      </c>
      <c r="D811" s="13" t="s">
        <v>27</v>
      </c>
      <c r="E811" s="13" t="s">
        <v>28</v>
      </c>
      <c r="F811" s="13" t="s">
        <v>29</v>
      </c>
      <c r="G811" s="13" t="s">
        <v>30</v>
      </c>
      <c r="H811" s="13" t="s">
        <v>31</v>
      </c>
      <c r="I811" s="13" t="s">
        <v>32</v>
      </c>
      <c r="J811" s="13" t="s">
        <v>33</v>
      </c>
      <c r="K811" s="13" t="s">
        <v>34</v>
      </c>
      <c r="L811" s="13" t="s">
        <v>35</v>
      </c>
      <c r="M811" s="13" t="s">
        <v>163</v>
      </c>
      <c r="N811" s="13" t="s">
        <v>164</v>
      </c>
      <c r="O811" s="13" t="s">
        <v>25</v>
      </c>
      <c r="P811" s="13" t="s">
        <v>25</v>
      </c>
      <c r="Q811" s="13" t="s">
        <v>36</v>
      </c>
      <c r="R811" s="13" t="s">
        <v>30</v>
      </c>
      <c r="S811" s="13" t="s">
        <v>35</v>
      </c>
      <c r="T811" s="13" t="s">
        <v>37</v>
      </c>
      <c r="U811" s="13" t="s">
        <v>38</v>
      </c>
      <c r="V811" s="13" t="s">
        <v>39</v>
      </c>
      <c r="W811" s="13" t="s">
        <v>40</v>
      </c>
      <c r="X811" s="13" t="s">
        <v>41</v>
      </c>
      <c r="Y811" s="13" t="s">
        <v>42</v>
      </c>
      <c r="Z811" s="13" t="s">
        <v>43</v>
      </c>
      <c r="AA811" s="13" t="s">
        <v>44</v>
      </c>
      <c r="AB811" s="13" t="s">
        <v>45</v>
      </c>
      <c r="AC811" s="13" t="s">
        <v>46</v>
      </c>
      <c r="AD811" s="13" t="s">
        <v>47</v>
      </c>
      <c r="AE811" s="13" t="s">
        <v>48</v>
      </c>
      <c r="AF811" s="13" t="s">
        <v>25</v>
      </c>
      <c r="AG811" s="13" t="s">
        <v>49</v>
      </c>
      <c r="AH811" s="13" t="s">
        <v>38</v>
      </c>
      <c r="AI811" s="13" t="s">
        <v>38</v>
      </c>
      <c r="AJ811" s="13" t="s">
        <v>25</v>
      </c>
      <c r="AK811" s="13" t="s">
        <v>25</v>
      </c>
      <c r="AL811" s="13" t="s">
        <v>25</v>
      </c>
      <c r="AM811" s="13" t="s">
        <v>25</v>
      </c>
    </row>
    <row r="812" spans="1:39" s="13" customFormat="1" ht="12">
      <c r="A812" s="13" t="s">
        <v>25</v>
      </c>
      <c r="B812" s="13" t="s">
        <v>25</v>
      </c>
      <c r="C812" s="13" t="s">
        <v>25</v>
      </c>
      <c r="D812" s="13" t="s">
        <v>25</v>
      </c>
      <c r="E812" s="13" t="s">
        <v>25</v>
      </c>
      <c r="F812" s="13" t="s">
        <v>25</v>
      </c>
      <c r="G812" s="13" t="s">
        <v>25</v>
      </c>
      <c r="H812" s="13" t="s">
        <v>25</v>
      </c>
      <c r="I812" s="13" t="s">
        <v>25</v>
      </c>
      <c r="J812" s="13" t="s">
        <v>25</v>
      </c>
      <c r="K812" s="13" t="s">
        <v>25</v>
      </c>
      <c r="L812" s="13" t="s">
        <v>25</v>
      </c>
      <c r="M812" s="13" t="s">
        <v>25</v>
      </c>
      <c r="N812" s="13" t="s">
        <v>25</v>
      </c>
      <c r="O812" s="13" t="s">
        <v>25</v>
      </c>
      <c r="P812" s="13" t="s">
        <v>25</v>
      </c>
      <c r="Q812" s="13" t="s">
        <v>30</v>
      </c>
      <c r="R812" s="13" t="s">
        <v>35</v>
      </c>
      <c r="S812" s="13" t="s">
        <v>37</v>
      </c>
      <c r="T812" s="13" t="s">
        <v>38</v>
      </c>
      <c r="U812" s="13" t="s">
        <v>39</v>
      </c>
      <c r="V812" s="13" t="s">
        <v>40</v>
      </c>
      <c r="W812" s="13" t="s">
        <v>41</v>
      </c>
      <c r="X812" s="13" t="s">
        <v>42</v>
      </c>
      <c r="Y812" s="13" t="s">
        <v>43</v>
      </c>
      <c r="Z812" s="13" t="s">
        <v>44</v>
      </c>
      <c r="AA812" s="13" t="s">
        <v>45</v>
      </c>
      <c r="AB812" s="13" t="s">
        <v>46</v>
      </c>
      <c r="AC812" s="13" t="s">
        <v>47</v>
      </c>
      <c r="AD812" s="13" t="s">
        <v>48</v>
      </c>
      <c r="AE812" s="13" t="s">
        <v>50</v>
      </c>
      <c r="AF812" s="13" t="s">
        <v>25</v>
      </c>
      <c r="AG812" s="13" t="s">
        <v>25</v>
      </c>
      <c r="AH812" s="13" t="s">
        <v>25</v>
      </c>
      <c r="AI812" s="13" t="s">
        <v>25</v>
      </c>
      <c r="AJ812" s="13" t="s">
        <v>25</v>
      </c>
      <c r="AK812" s="13" t="s">
        <v>25</v>
      </c>
      <c r="AL812" s="13" t="s">
        <v>25</v>
      </c>
      <c r="AM812" s="13" t="s">
        <v>25</v>
      </c>
    </row>
    <row r="813" spans="1:39" s="17" customFormat="1" ht="12">
      <c r="A813" s="17" t="s">
        <v>161</v>
      </c>
      <c r="B813" s="17">
        <v>4269</v>
      </c>
      <c r="C813" s="17">
        <v>425</v>
      </c>
      <c r="D813" s="17">
        <v>3328</v>
      </c>
      <c r="E813" s="17">
        <v>5</v>
      </c>
      <c r="F813" s="17">
        <v>429</v>
      </c>
      <c r="G813" s="17">
        <v>78</v>
      </c>
      <c r="H813" s="17">
        <v>1</v>
      </c>
      <c r="I813" s="17">
        <v>2</v>
      </c>
      <c r="J813" s="17">
        <v>1</v>
      </c>
      <c r="K813" s="17">
        <v>0</v>
      </c>
      <c r="L813" s="17">
        <v>0</v>
      </c>
      <c r="M813" s="17">
        <v>0</v>
      </c>
      <c r="N813" s="17">
        <v>0</v>
      </c>
      <c r="O813" s="17" t="s">
        <v>25</v>
      </c>
      <c r="P813" s="17" t="s">
        <v>161</v>
      </c>
      <c r="Q813" s="17">
        <v>0</v>
      </c>
      <c r="R813" s="17">
        <v>196</v>
      </c>
      <c r="S813" s="17">
        <v>767</v>
      </c>
      <c r="T813" s="17">
        <v>1639</v>
      </c>
      <c r="U813" s="17">
        <v>1292</v>
      </c>
      <c r="V813" s="17">
        <v>310</v>
      </c>
      <c r="W813" s="17">
        <v>58</v>
      </c>
      <c r="X813" s="17">
        <v>6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1</v>
      </c>
      <c r="AF813" s="17">
        <v>18.600000000000001</v>
      </c>
      <c r="AG813" s="17">
        <v>23.4</v>
      </c>
      <c r="AH813" s="17">
        <v>1667</v>
      </c>
      <c r="AI813" s="17">
        <v>39.049999999999997</v>
      </c>
      <c r="AJ813" s="17">
        <v>18.7</v>
      </c>
      <c r="AK813" s="17">
        <v>5.0999999999999996</v>
      </c>
      <c r="AL813" s="17">
        <v>25.6</v>
      </c>
      <c r="AM813" s="17" t="s">
        <v>25</v>
      </c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3C8C-72B1-4821-AC32-B03AABF30778}">
  <dimension ref="A1:AN874"/>
  <sheetViews>
    <sheetView topLeftCell="A826" workbookViewId="0">
      <selection activeCell="AI830" sqref="AI830"/>
    </sheetView>
  </sheetViews>
  <sheetFormatPr defaultColWidth="6.6640625" defaultRowHeight="13.2"/>
  <sheetData>
    <row r="1" spans="1:39" s="1" customFormat="1" ht="17.399999999999999">
      <c r="A1" s="1" t="s">
        <v>176</v>
      </c>
    </row>
    <row r="3" spans="1:39" s="14" customFormat="1">
      <c r="A3" s="14" t="s">
        <v>177</v>
      </c>
    </row>
    <row r="4" spans="1:39" s="14" customFormat="1">
      <c r="A4" s="19" t="s">
        <v>184</v>
      </c>
    </row>
    <row r="5" spans="1:39" s="14" customFormat="1">
      <c r="A5" s="19" t="s">
        <v>183</v>
      </c>
    </row>
    <row r="6" spans="1:39" s="14" customFormat="1">
      <c r="A6" s="14" t="s">
        <v>182</v>
      </c>
    </row>
    <row r="9" spans="1:39" s="15" customFormat="1">
      <c r="A9" s="15" t="s">
        <v>168</v>
      </c>
    </row>
    <row r="11" spans="1:39" s="13" customFormat="1" ht="12">
      <c r="A11" s="13" t="s">
        <v>16</v>
      </c>
      <c r="B11" s="13" t="s">
        <v>17</v>
      </c>
      <c r="C11" s="13" t="s">
        <v>18</v>
      </c>
      <c r="D11" s="13" t="s">
        <v>18</v>
      </c>
      <c r="E11" s="13" t="s">
        <v>18</v>
      </c>
      <c r="F11" s="13" t="s">
        <v>18</v>
      </c>
      <c r="G11" s="13" t="s">
        <v>18</v>
      </c>
      <c r="H11" s="13" t="s">
        <v>18</v>
      </c>
      <c r="I11" s="13" t="s">
        <v>18</v>
      </c>
      <c r="J11" s="13" t="s">
        <v>18</v>
      </c>
      <c r="K11" s="13" t="s">
        <v>18</v>
      </c>
      <c r="L11" s="13" t="s">
        <v>18</v>
      </c>
      <c r="M11" s="13" t="s">
        <v>18</v>
      </c>
      <c r="N11" s="13" t="s">
        <v>18</v>
      </c>
      <c r="O11" s="13" t="s">
        <v>19</v>
      </c>
      <c r="P11" s="13" t="s">
        <v>16</v>
      </c>
      <c r="Q11" s="13" t="s">
        <v>20</v>
      </c>
      <c r="R11" s="13" t="s">
        <v>20</v>
      </c>
      <c r="S11" s="13" t="s">
        <v>20</v>
      </c>
      <c r="T11" s="13" t="s">
        <v>20</v>
      </c>
      <c r="U11" s="13" t="s">
        <v>20</v>
      </c>
      <c r="V11" s="13" t="s">
        <v>20</v>
      </c>
      <c r="W11" s="13" t="s">
        <v>20</v>
      </c>
      <c r="X11" s="13" t="s">
        <v>20</v>
      </c>
      <c r="Y11" s="13" t="s">
        <v>20</v>
      </c>
      <c r="Z11" s="13" t="s">
        <v>20</v>
      </c>
      <c r="AA11" s="13" t="s">
        <v>20</v>
      </c>
      <c r="AB11" s="13" t="s">
        <v>20</v>
      </c>
      <c r="AC11" s="13" t="s">
        <v>20</v>
      </c>
      <c r="AD11" s="13" t="s">
        <v>20</v>
      </c>
      <c r="AE11" s="13" t="s">
        <v>20</v>
      </c>
      <c r="AF11" s="13" t="s">
        <v>21</v>
      </c>
      <c r="AG11" s="13" t="s">
        <v>22</v>
      </c>
      <c r="AH11" s="13" t="s">
        <v>23</v>
      </c>
      <c r="AI11" s="13" t="s">
        <v>24</v>
      </c>
      <c r="AJ11" s="13" t="s">
        <v>179</v>
      </c>
      <c r="AK11" s="13" t="s">
        <v>180</v>
      </c>
      <c r="AL11" s="13" t="s">
        <v>181</v>
      </c>
      <c r="AM11" s="13" t="s">
        <v>19</v>
      </c>
    </row>
    <row r="12" spans="1:39" s="13" customFormat="1" ht="12">
      <c r="A12" s="13" t="s">
        <v>25</v>
      </c>
      <c r="B12" s="13" t="s">
        <v>25</v>
      </c>
      <c r="C12" s="13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34</v>
      </c>
      <c r="L12" s="13" t="s">
        <v>35</v>
      </c>
      <c r="M12" s="13" t="s">
        <v>163</v>
      </c>
      <c r="N12" s="13" t="s">
        <v>164</v>
      </c>
      <c r="O12" s="13" t="s">
        <v>25</v>
      </c>
      <c r="P12" s="13" t="s">
        <v>25</v>
      </c>
      <c r="Q12" s="13" t="s">
        <v>36</v>
      </c>
      <c r="R12" s="13" t="s">
        <v>30</v>
      </c>
      <c r="S12" s="13" t="s">
        <v>35</v>
      </c>
      <c r="T12" s="13" t="s">
        <v>37</v>
      </c>
      <c r="U12" s="13" t="s">
        <v>38</v>
      </c>
      <c r="V12" s="13" t="s">
        <v>39</v>
      </c>
      <c r="W12" s="13" t="s">
        <v>40</v>
      </c>
      <c r="X12" s="13" t="s">
        <v>41</v>
      </c>
      <c r="Y12" s="13" t="s">
        <v>42</v>
      </c>
      <c r="Z12" s="13" t="s">
        <v>43</v>
      </c>
      <c r="AA12" s="13" t="s">
        <v>44</v>
      </c>
      <c r="AB12" s="13" t="s">
        <v>45</v>
      </c>
      <c r="AC12" s="13" t="s">
        <v>46</v>
      </c>
      <c r="AD12" s="13" t="s">
        <v>47</v>
      </c>
      <c r="AE12" s="13" t="s">
        <v>48</v>
      </c>
      <c r="AF12" s="13" t="s">
        <v>25</v>
      </c>
      <c r="AG12" s="13" t="s">
        <v>49</v>
      </c>
      <c r="AH12" s="13" t="s">
        <v>38</v>
      </c>
      <c r="AI12" s="13" t="s">
        <v>38</v>
      </c>
      <c r="AJ12" s="13" t="s">
        <v>25</v>
      </c>
      <c r="AK12" s="13" t="s">
        <v>25</v>
      </c>
      <c r="AL12" s="13" t="s">
        <v>25</v>
      </c>
      <c r="AM12" s="13" t="s">
        <v>25</v>
      </c>
    </row>
    <row r="13" spans="1:39" s="13" customFormat="1" ht="12">
      <c r="A13" s="13" t="s">
        <v>25</v>
      </c>
      <c r="B13" s="13" t="s">
        <v>25</v>
      </c>
      <c r="C13" s="13" t="s">
        <v>25</v>
      </c>
      <c r="D13" s="13" t="s">
        <v>25</v>
      </c>
      <c r="E13" s="13" t="s">
        <v>25</v>
      </c>
      <c r="F13" s="13" t="s">
        <v>25</v>
      </c>
      <c r="G13" s="13" t="s">
        <v>25</v>
      </c>
      <c r="H13" s="13" t="s">
        <v>25</v>
      </c>
      <c r="I13" s="13" t="s">
        <v>25</v>
      </c>
      <c r="J13" s="13" t="s">
        <v>25</v>
      </c>
      <c r="K13" s="13" t="s">
        <v>25</v>
      </c>
      <c r="L13" s="13" t="s">
        <v>25</v>
      </c>
      <c r="M13" s="13" t="s">
        <v>25</v>
      </c>
      <c r="N13" s="13" t="s">
        <v>25</v>
      </c>
      <c r="O13" s="13" t="s">
        <v>25</v>
      </c>
      <c r="P13" s="13" t="s">
        <v>25</v>
      </c>
      <c r="Q13" s="13" t="s">
        <v>30</v>
      </c>
      <c r="R13" s="13" t="s">
        <v>35</v>
      </c>
      <c r="S13" s="13" t="s">
        <v>37</v>
      </c>
      <c r="T13" s="13" t="s">
        <v>38</v>
      </c>
      <c r="U13" s="13" t="s">
        <v>39</v>
      </c>
      <c r="V13" s="13" t="s">
        <v>40</v>
      </c>
      <c r="W13" s="13" t="s">
        <v>41</v>
      </c>
      <c r="X13" s="13" t="s">
        <v>42</v>
      </c>
      <c r="Y13" s="13" t="s">
        <v>43</v>
      </c>
      <c r="Z13" s="13" t="s">
        <v>44</v>
      </c>
      <c r="AA13" s="13" t="s">
        <v>45</v>
      </c>
      <c r="AB13" s="13" t="s">
        <v>46</v>
      </c>
      <c r="AC13" s="13" t="s">
        <v>47</v>
      </c>
      <c r="AD13" s="13" t="s">
        <v>48</v>
      </c>
      <c r="AE13" s="13" t="s">
        <v>50</v>
      </c>
      <c r="AF13" s="13" t="s">
        <v>25</v>
      </c>
      <c r="AG13" s="13" t="s">
        <v>25</v>
      </c>
      <c r="AH13" s="13" t="s">
        <v>25</v>
      </c>
      <c r="AI13" s="13" t="s">
        <v>25</v>
      </c>
      <c r="AJ13" s="13" t="s">
        <v>25</v>
      </c>
      <c r="AK13" s="13" t="s">
        <v>25</v>
      </c>
      <c r="AL13" s="13" t="s">
        <v>25</v>
      </c>
      <c r="AM13" s="13" t="s">
        <v>25</v>
      </c>
    </row>
    <row r="14" spans="1:39" s="16" customFormat="1" ht="11.4">
      <c r="A14" s="16" t="s">
        <v>51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 t="s">
        <v>25</v>
      </c>
      <c r="P14" s="16" t="s">
        <v>51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 t="s">
        <v>151</v>
      </c>
      <c r="AG14" s="16" t="s">
        <v>151</v>
      </c>
      <c r="AH14" s="16">
        <v>0</v>
      </c>
      <c r="AI14" s="16">
        <v>0</v>
      </c>
      <c r="AJ14" s="16" t="s">
        <v>151</v>
      </c>
      <c r="AK14" s="16" t="s">
        <v>151</v>
      </c>
      <c r="AL14" s="16" t="s">
        <v>151</v>
      </c>
      <c r="AM14" s="16" t="s">
        <v>25</v>
      </c>
    </row>
    <row r="15" spans="1:39" s="16" customFormat="1" ht="11.4">
      <c r="A15" s="16" t="s">
        <v>52</v>
      </c>
      <c r="B15" s="16">
        <v>1</v>
      </c>
      <c r="C15" s="16">
        <v>0</v>
      </c>
      <c r="D15" s="16">
        <v>1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 t="s">
        <v>25</v>
      </c>
      <c r="P15" s="16" t="s">
        <v>52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1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26.1</v>
      </c>
      <c r="AG15" s="16" t="s">
        <v>151</v>
      </c>
      <c r="AH15" s="16">
        <v>1</v>
      </c>
      <c r="AI15" s="16">
        <v>100</v>
      </c>
      <c r="AJ15" s="16" t="s">
        <v>151</v>
      </c>
      <c r="AK15" s="16" t="s">
        <v>151</v>
      </c>
      <c r="AL15" s="16" t="s">
        <v>151</v>
      </c>
      <c r="AM15" s="16" t="s">
        <v>25</v>
      </c>
    </row>
    <row r="16" spans="1:39" s="16" customFormat="1" ht="11.4">
      <c r="A16" s="16" t="s">
        <v>53</v>
      </c>
      <c r="B16" s="16">
        <v>2</v>
      </c>
      <c r="C16" s="16">
        <v>0</v>
      </c>
      <c r="D16" s="16">
        <v>2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 t="s">
        <v>25</v>
      </c>
      <c r="P16" s="16" t="s">
        <v>53</v>
      </c>
      <c r="Q16" s="16">
        <v>0</v>
      </c>
      <c r="R16" s="16">
        <v>0</v>
      </c>
      <c r="S16" s="16">
        <v>0</v>
      </c>
      <c r="T16" s="16">
        <v>1</v>
      </c>
      <c r="U16" s="16">
        <v>1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18.2</v>
      </c>
      <c r="AG16" s="16" t="s">
        <v>151</v>
      </c>
      <c r="AH16" s="16">
        <v>1</v>
      </c>
      <c r="AI16" s="16">
        <v>50</v>
      </c>
      <c r="AJ16" s="16" t="s">
        <v>151</v>
      </c>
      <c r="AK16" s="16">
        <v>2.6</v>
      </c>
      <c r="AL16" s="16">
        <v>7</v>
      </c>
      <c r="AM16" s="16" t="s">
        <v>25</v>
      </c>
    </row>
    <row r="17" spans="1:39" s="16" customFormat="1" ht="11.4">
      <c r="A17" s="16" t="s">
        <v>54</v>
      </c>
      <c r="B17" s="16">
        <v>1</v>
      </c>
      <c r="C17" s="16">
        <v>0</v>
      </c>
      <c r="D17" s="16">
        <v>0</v>
      </c>
      <c r="E17" s="16">
        <v>0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 t="s">
        <v>25</v>
      </c>
      <c r="P17" s="16" t="s">
        <v>54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25.8</v>
      </c>
      <c r="AG17" s="16" t="s">
        <v>151</v>
      </c>
      <c r="AH17" s="16">
        <v>1</v>
      </c>
      <c r="AI17" s="16">
        <v>100</v>
      </c>
      <c r="AJ17" s="16" t="s">
        <v>151</v>
      </c>
      <c r="AK17" s="16" t="s">
        <v>151</v>
      </c>
      <c r="AL17" s="16" t="s">
        <v>151</v>
      </c>
      <c r="AM17" s="16" t="s">
        <v>25</v>
      </c>
    </row>
    <row r="18" spans="1:39" s="16" customFormat="1" ht="11.4">
      <c r="A18" s="16" t="s">
        <v>55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 t="s">
        <v>25</v>
      </c>
      <c r="P18" s="16" t="s">
        <v>55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 t="s">
        <v>151</v>
      </c>
      <c r="AG18" s="16" t="s">
        <v>151</v>
      </c>
      <c r="AH18" s="16">
        <v>0</v>
      </c>
      <c r="AI18" s="16">
        <v>0</v>
      </c>
      <c r="AJ18" s="16" t="s">
        <v>151</v>
      </c>
      <c r="AK18" s="16" t="s">
        <v>151</v>
      </c>
      <c r="AL18" s="16" t="s">
        <v>151</v>
      </c>
      <c r="AM18" s="16" t="s">
        <v>25</v>
      </c>
    </row>
    <row r="19" spans="1:39" s="16" customFormat="1" ht="11.4">
      <c r="A19" s="16" t="s">
        <v>56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 t="s">
        <v>25</v>
      </c>
      <c r="P19" s="16" t="s">
        <v>56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 t="s">
        <v>151</v>
      </c>
      <c r="AG19" s="16" t="s">
        <v>151</v>
      </c>
      <c r="AH19" s="16">
        <v>0</v>
      </c>
      <c r="AI19" s="16">
        <v>0</v>
      </c>
      <c r="AJ19" s="16" t="s">
        <v>151</v>
      </c>
      <c r="AK19" s="16" t="s">
        <v>151</v>
      </c>
      <c r="AL19" s="16" t="s">
        <v>151</v>
      </c>
      <c r="AM19" s="16" t="s">
        <v>25</v>
      </c>
    </row>
    <row r="20" spans="1:39" s="16" customFormat="1" ht="11.4">
      <c r="A20" s="16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 t="s">
        <v>25</v>
      </c>
      <c r="P20" s="16" t="s">
        <v>57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 t="s">
        <v>151</v>
      </c>
      <c r="AG20" s="16" t="s">
        <v>151</v>
      </c>
      <c r="AH20" s="16">
        <v>0</v>
      </c>
      <c r="AI20" s="16">
        <v>0</v>
      </c>
      <c r="AJ20" s="16" t="s">
        <v>151</v>
      </c>
      <c r="AK20" s="16" t="s">
        <v>151</v>
      </c>
      <c r="AL20" s="16" t="s">
        <v>151</v>
      </c>
      <c r="AM20" s="16" t="s">
        <v>25</v>
      </c>
    </row>
    <row r="21" spans="1:39" s="16" customFormat="1" ht="11.4">
      <c r="A21" s="16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 t="s">
        <v>25</v>
      </c>
      <c r="P21" s="16" t="s">
        <v>58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 t="s">
        <v>151</v>
      </c>
      <c r="AG21" s="16" t="s">
        <v>151</v>
      </c>
      <c r="AH21" s="16">
        <v>0</v>
      </c>
      <c r="AI21" s="16">
        <v>0</v>
      </c>
      <c r="AJ21" s="16" t="s">
        <v>151</v>
      </c>
      <c r="AK21" s="16" t="s">
        <v>151</v>
      </c>
      <c r="AL21" s="16" t="s">
        <v>151</v>
      </c>
      <c r="AM21" s="16" t="s">
        <v>25</v>
      </c>
    </row>
    <row r="22" spans="1:39" s="16" customFormat="1" ht="11.4">
      <c r="A22" s="16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 t="s">
        <v>25</v>
      </c>
      <c r="P22" s="16" t="s">
        <v>59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 t="s">
        <v>151</v>
      </c>
      <c r="AG22" s="16" t="s">
        <v>151</v>
      </c>
      <c r="AH22" s="16">
        <v>0</v>
      </c>
      <c r="AI22" s="16">
        <v>0</v>
      </c>
      <c r="AJ22" s="16" t="s">
        <v>151</v>
      </c>
      <c r="AK22" s="16" t="s">
        <v>151</v>
      </c>
      <c r="AL22" s="16" t="s">
        <v>151</v>
      </c>
      <c r="AM22" s="16" t="s">
        <v>25</v>
      </c>
    </row>
    <row r="23" spans="1:39" s="16" customFormat="1" ht="11.4">
      <c r="A23" s="16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 t="s">
        <v>25</v>
      </c>
      <c r="P23" s="16" t="s">
        <v>60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 t="s">
        <v>151</v>
      </c>
      <c r="AG23" s="16" t="s">
        <v>151</v>
      </c>
      <c r="AH23" s="16">
        <v>0</v>
      </c>
      <c r="AI23" s="16">
        <v>0</v>
      </c>
      <c r="AJ23" s="16" t="s">
        <v>151</v>
      </c>
      <c r="AK23" s="16" t="s">
        <v>151</v>
      </c>
      <c r="AL23" s="16" t="s">
        <v>151</v>
      </c>
      <c r="AM23" s="16" t="s">
        <v>25</v>
      </c>
    </row>
    <row r="24" spans="1:39" s="16" customFormat="1" ht="11.4">
      <c r="A24" s="16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 t="s">
        <v>25</v>
      </c>
      <c r="P24" s="16" t="s">
        <v>61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 t="s">
        <v>151</v>
      </c>
      <c r="AG24" s="16" t="s">
        <v>151</v>
      </c>
      <c r="AH24" s="16">
        <v>0</v>
      </c>
      <c r="AI24" s="16">
        <v>0</v>
      </c>
      <c r="AJ24" s="16" t="s">
        <v>151</v>
      </c>
      <c r="AK24" s="16" t="s">
        <v>151</v>
      </c>
      <c r="AL24" s="16" t="s">
        <v>151</v>
      </c>
      <c r="AM24" s="16" t="s">
        <v>25</v>
      </c>
    </row>
    <row r="25" spans="1:39" s="16" customFormat="1" ht="11.4">
      <c r="A25" s="16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 t="s">
        <v>25</v>
      </c>
      <c r="P25" s="16" t="s">
        <v>62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 t="s">
        <v>151</v>
      </c>
      <c r="AG25" s="16" t="s">
        <v>151</v>
      </c>
      <c r="AH25" s="16">
        <v>0</v>
      </c>
      <c r="AI25" s="16">
        <v>0</v>
      </c>
      <c r="AJ25" s="16" t="s">
        <v>151</v>
      </c>
      <c r="AK25" s="16" t="s">
        <v>151</v>
      </c>
      <c r="AL25" s="16" t="s">
        <v>151</v>
      </c>
      <c r="AM25" s="16" t="s">
        <v>25</v>
      </c>
    </row>
    <row r="26" spans="1:39" s="16" customFormat="1" ht="11.4">
      <c r="A26" s="16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 t="s">
        <v>25</v>
      </c>
      <c r="P26" s="16" t="s">
        <v>63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 t="s">
        <v>151</v>
      </c>
      <c r="AG26" s="16" t="s">
        <v>151</v>
      </c>
      <c r="AH26" s="16">
        <v>0</v>
      </c>
      <c r="AI26" s="16">
        <v>0</v>
      </c>
      <c r="AJ26" s="16" t="s">
        <v>151</v>
      </c>
      <c r="AK26" s="16" t="s">
        <v>151</v>
      </c>
      <c r="AL26" s="16" t="s">
        <v>151</v>
      </c>
      <c r="AM26" s="16" t="s">
        <v>25</v>
      </c>
    </row>
    <row r="27" spans="1:39" s="16" customFormat="1" ht="11.4">
      <c r="A27" s="16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 t="s">
        <v>25</v>
      </c>
      <c r="P27" s="16" t="s">
        <v>64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 t="s">
        <v>151</v>
      </c>
      <c r="AG27" s="16" t="s">
        <v>151</v>
      </c>
      <c r="AH27" s="16">
        <v>0</v>
      </c>
      <c r="AI27" s="16">
        <v>0</v>
      </c>
      <c r="AJ27" s="16" t="s">
        <v>151</v>
      </c>
      <c r="AK27" s="16" t="s">
        <v>151</v>
      </c>
      <c r="AL27" s="16" t="s">
        <v>151</v>
      </c>
      <c r="AM27" s="16" t="s">
        <v>25</v>
      </c>
    </row>
    <row r="28" spans="1:39" s="16" customFormat="1" ht="11.4">
      <c r="A28" s="16" t="s">
        <v>65</v>
      </c>
      <c r="B28" s="16">
        <v>1</v>
      </c>
      <c r="C28" s="16">
        <v>0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 t="s">
        <v>25</v>
      </c>
      <c r="P28" s="16" t="s">
        <v>65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22.9</v>
      </c>
      <c r="AG28" s="16" t="s">
        <v>151</v>
      </c>
      <c r="AH28" s="16">
        <v>1</v>
      </c>
      <c r="AI28" s="16">
        <v>100</v>
      </c>
      <c r="AJ28" s="16" t="s">
        <v>151</v>
      </c>
      <c r="AK28" s="16" t="s">
        <v>151</v>
      </c>
      <c r="AL28" s="16" t="s">
        <v>151</v>
      </c>
      <c r="AM28" s="16" t="s">
        <v>25</v>
      </c>
    </row>
    <row r="29" spans="1:39" s="16" customFormat="1" ht="11.4">
      <c r="A29" s="16" t="s">
        <v>66</v>
      </c>
      <c r="B29" s="16">
        <v>1</v>
      </c>
      <c r="C29" s="16">
        <v>0</v>
      </c>
      <c r="D29" s="16">
        <v>1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 t="s">
        <v>25</v>
      </c>
      <c r="P29" s="16" t="s">
        <v>66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21.9</v>
      </c>
      <c r="AG29" s="16" t="s">
        <v>151</v>
      </c>
      <c r="AH29" s="16">
        <v>1</v>
      </c>
      <c r="AI29" s="16">
        <v>100</v>
      </c>
      <c r="AJ29" s="16" t="s">
        <v>151</v>
      </c>
      <c r="AK29" s="16" t="s">
        <v>151</v>
      </c>
      <c r="AL29" s="16" t="s">
        <v>151</v>
      </c>
      <c r="AM29" s="16" t="s">
        <v>25</v>
      </c>
    </row>
    <row r="30" spans="1:39" s="16" customFormat="1" ht="11.4">
      <c r="A30" s="16" t="s">
        <v>67</v>
      </c>
      <c r="B30" s="16">
        <v>3</v>
      </c>
      <c r="C30" s="16">
        <v>0</v>
      </c>
      <c r="D30" s="16">
        <v>3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 t="s">
        <v>25</v>
      </c>
      <c r="P30" s="16" t="s">
        <v>67</v>
      </c>
      <c r="Q30" s="16">
        <v>0</v>
      </c>
      <c r="R30" s="16">
        <v>1</v>
      </c>
      <c r="S30" s="16">
        <v>0</v>
      </c>
      <c r="T30" s="16">
        <v>2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13</v>
      </c>
      <c r="AG30" s="16" t="s">
        <v>151</v>
      </c>
      <c r="AH30" s="16">
        <v>0</v>
      </c>
      <c r="AI30" s="16">
        <v>0</v>
      </c>
      <c r="AJ30" s="16" t="s">
        <v>151</v>
      </c>
      <c r="AK30" s="16">
        <v>4.9000000000000004</v>
      </c>
      <c r="AL30" s="16">
        <v>24.2</v>
      </c>
      <c r="AM30" s="16" t="s">
        <v>25</v>
      </c>
    </row>
    <row r="31" spans="1:39" s="16" customFormat="1" ht="11.4">
      <c r="A31" s="16" t="s">
        <v>68</v>
      </c>
      <c r="B31" s="16">
        <v>1</v>
      </c>
      <c r="C31" s="16">
        <v>0</v>
      </c>
      <c r="D31" s="16">
        <v>0</v>
      </c>
      <c r="E31" s="16">
        <v>0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 t="s">
        <v>25</v>
      </c>
      <c r="P31" s="16" t="s">
        <v>68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1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25.9</v>
      </c>
      <c r="AG31" s="16" t="s">
        <v>151</v>
      </c>
      <c r="AH31" s="16">
        <v>1</v>
      </c>
      <c r="AI31" s="16">
        <v>100</v>
      </c>
      <c r="AJ31" s="16" t="s">
        <v>151</v>
      </c>
      <c r="AK31" s="16" t="s">
        <v>151</v>
      </c>
      <c r="AL31" s="16" t="s">
        <v>151</v>
      </c>
      <c r="AM31" s="16" t="s">
        <v>25</v>
      </c>
    </row>
    <row r="32" spans="1:39" s="16" customFormat="1" ht="11.4">
      <c r="A32" s="16" t="s">
        <v>69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 t="s">
        <v>25</v>
      </c>
      <c r="P32" s="16" t="s">
        <v>69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 t="s">
        <v>151</v>
      </c>
      <c r="AG32" s="16" t="s">
        <v>151</v>
      </c>
      <c r="AH32" s="16">
        <v>0</v>
      </c>
      <c r="AI32" s="16">
        <v>0</v>
      </c>
      <c r="AJ32" s="16" t="s">
        <v>151</v>
      </c>
      <c r="AK32" s="16" t="s">
        <v>151</v>
      </c>
      <c r="AL32" s="16" t="s">
        <v>151</v>
      </c>
      <c r="AM32" s="16" t="s">
        <v>25</v>
      </c>
    </row>
    <row r="33" spans="1:39" s="16" customFormat="1" ht="11.4">
      <c r="A33" s="16" t="s">
        <v>70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 t="s">
        <v>25</v>
      </c>
      <c r="P33" s="16" t="s">
        <v>70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 t="s">
        <v>151</v>
      </c>
      <c r="AG33" s="16" t="s">
        <v>151</v>
      </c>
      <c r="AH33" s="16">
        <v>0</v>
      </c>
      <c r="AI33" s="16">
        <v>0</v>
      </c>
      <c r="AJ33" s="16" t="s">
        <v>151</v>
      </c>
      <c r="AK33" s="16" t="s">
        <v>151</v>
      </c>
      <c r="AL33" s="16" t="s">
        <v>151</v>
      </c>
      <c r="AM33" s="16" t="s">
        <v>25</v>
      </c>
    </row>
    <row r="34" spans="1:39" s="16" customFormat="1" ht="11.4">
      <c r="A34" s="16" t="s">
        <v>71</v>
      </c>
      <c r="B34" s="16">
        <v>1</v>
      </c>
      <c r="C34" s="16">
        <v>0</v>
      </c>
      <c r="D34" s="16">
        <v>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 t="s">
        <v>25</v>
      </c>
      <c r="P34" s="16" t="s">
        <v>71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20.7</v>
      </c>
      <c r="AG34" s="16" t="s">
        <v>151</v>
      </c>
      <c r="AH34" s="16">
        <v>1</v>
      </c>
      <c r="AI34" s="16">
        <v>100</v>
      </c>
      <c r="AJ34" s="16" t="s">
        <v>151</v>
      </c>
      <c r="AK34" s="16" t="s">
        <v>151</v>
      </c>
      <c r="AL34" s="16" t="s">
        <v>151</v>
      </c>
      <c r="AM34" s="16" t="s">
        <v>25</v>
      </c>
    </row>
    <row r="35" spans="1:39" s="16" customFormat="1" ht="11.4">
      <c r="A35" s="16" t="s">
        <v>72</v>
      </c>
      <c r="B35" s="16">
        <v>1</v>
      </c>
      <c r="C35" s="16">
        <v>0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 t="s">
        <v>25</v>
      </c>
      <c r="P35" s="16" t="s">
        <v>72</v>
      </c>
      <c r="Q35" s="16">
        <v>0</v>
      </c>
      <c r="R35" s="16">
        <v>0</v>
      </c>
      <c r="S35" s="16">
        <v>0</v>
      </c>
      <c r="T35" s="16">
        <v>1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16.7</v>
      </c>
      <c r="AG35" s="16" t="s">
        <v>151</v>
      </c>
      <c r="AH35" s="16">
        <v>0</v>
      </c>
      <c r="AI35" s="16">
        <v>0</v>
      </c>
      <c r="AJ35" s="16" t="s">
        <v>151</v>
      </c>
      <c r="AK35" s="16" t="s">
        <v>151</v>
      </c>
      <c r="AL35" s="16" t="s">
        <v>151</v>
      </c>
      <c r="AM35" s="16" t="s">
        <v>25</v>
      </c>
    </row>
    <row r="36" spans="1:39" s="16" customFormat="1" ht="11.4">
      <c r="A36" s="16" t="s">
        <v>73</v>
      </c>
      <c r="B36" s="16">
        <v>2</v>
      </c>
      <c r="C36" s="16">
        <v>0</v>
      </c>
      <c r="D36" s="16">
        <v>1</v>
      </c>
      <c r="E36" s="16">
        <v>0</v>
      </c>
      <c r="F36" s="16">
        <v>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 t="s">
        <v>25</v>
      </c>
      <c r="P36" s="16" t="s">
        <v>73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1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23.4</v>
      </c>
      <c r="AG36" s="16" t="s">
        <v>151</v>
      </c>
      <c r="AH36" s="16">
        <v>2</v>
      </c>
      <c r="AI36" s="16">
        <v>100</v>
      </c>
      <c r="AJ36" s="16" t="s">
        <v>151</v>
      </c>
      <c r="AK36" s="16">
        <v>2.6</v>
      </c>
      <c r="AL36" s="16">
        <v>6.6</v>
      </c>
      <c r="AM36" s="16" t="s">
        <v>25</v>
      </c>
    </row>
    <row r="37" spans="1:39" s="16" customFormat="1" ht="11.4">
      <c r="A37" s="16" t="s">
        <v>74</v>
      </c>
      <c r="B37" s="16">
        <v>2</v>
      </c>
      <c r="C37" s="16">
        <v>0</v>
      </c>
      <c r="D37" s="16">
        <v>0</v>
      </c>
      <c r="E37" s="16">
        <v>0</v>
      </c>
      <c r="F37" s="16">
        <v>2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 t="s">
        <v>25</v>
      </c>
      <c r="P37" s="16" t="s">
        <v>74</v>
      </c>
      <c r="Q37" s="16">
        <v>0</v>
      </c>
      <c r="R37" s="16">
        <v>0</v>
      </c>
      <c r="S37" s="16">
        <v>0</v>
      </c>
      <c r="T37" s="16">
        <v>0</v>
      </c>
      <c r="U37" s="16">
        <v>2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21.5</v>
      </c>
      <c r="AG37" s="16" t="s">
        <v>151</v>
      </c>
      <c r="AH37" s="16">
        <v>2</v>
      </c>
      <c r="AI37" s="16">
        <v>100</v>
      </c>
      <c r="AJ37" s="16" t="s">
        <v>151</v>
      </c>
      <c r="AK37" s="16">
        <v>0.8</v>
      </c>
      <c r="AL37" s="16">
        <v>0.7</v>
      </c>
      <c r="AM37" s="16" t="s">
        <v>25</v>
      </c>
    </row>
    <row r="38" spans="1:39" s="16" customFormat="1" ht="11.4">
      <c r="A38" s="16" t="s">
        <v>75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 t="s">
        <v>25</v>
      </c>
      <c r="P38" s="16" t="s">
        <v>75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 t="s">
        <v>151</v>
      </c>
      <c r="AG38" s="16" t="s">
        <v>151</v>
      </c>
      <c r="AH38" s="16">
        <v>0</v>
      </c>
      <c r="AI38" s="16">
        <v>0</v>
      </c>
      <c r="AJ38" s="16" t="s">
        <v>151</v>
      </c>
      <c r="AK38" s="16" t="s">
        <v>151</v>
      </c>
      <c r="AL38" s="16" t="s">
        <v>151</v>
      </c>
      <c r="AM38" s="16" t="s">
        <v>25</v>
      </c>
    </row>
    <row r="39" spans="1:39" s="16" customFormat="1" ht="11.4">
      <c r="A39" s="16" t="s">
        <v>76</v>
      </c>
      <c r="B39" s="16">
        <v>1</v>
      </c>
      <c r="C39" s="16">
        <v>0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s">
        <v>25</v>
      </c>
      <c r="P39" s="16" t="s">
        <v>76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22.3</v>
      </c>
      <c r="AG39" s="16" t="s">
        <v>151</v>
      </c>
      <c r="AH39" s="16">
        <v>1</v>
      </c>
      <c r="AI39" s="16">
        <v>100</v>
      </c>
      <c r="AJ39" s="16" t="s">
        <v>151</v>
      </c>
      <c r="AK39" s="16" t="s">
        <v>151</v>
      </c>
      <c r="AL39" s="16" t="s">
        <v>151</v>
      </c>
      <c r="AM39" s="16" t="s">
        <v>25</v>
      </c>
    </row>
    <row r="40" spans="1:39" s="16" customFormat="1" ht="11.4">
      <c r="A40" s="16" t="s">
        <v>77</v>
      </c>
      <c r="B40" s="16">
        <v>5</v>
      </c>
      <c r="C40" s="16">
        <v>0</v>
      </c>
      <c r="D40" s="16">
        <v>5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 t="s">
        <v>25</v>
      </c>
      <c r="P40" s="16" t="s">
        <v>77</v>
      </c>
      <c r="Q40" s="16">
        <v>0</v>
      </c>
      <c r="R40" s="16">
        <v>0</v>
      </c>
      <c r="S40" s="16">
        <v>0</v>
      </c>
      <c r="T40" s="16">
        <v>2</v>
      </c>
      <c r="U40" s="16">
        <v>3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21</v>
      </c>
      <c r="AG40" s="16" t="s">
        <v>151</v>
      </c>
      <c r="AH40" s="16">
        <v>3</v>
      </c>
      <c r="AI40" s="16">
        <v>60</v>
      </c>
      <c r="AJ40" s="16" t="s">
        <v>151</v>
      </c>
      <c r="AK40" s="16">
        <v>2.4</v>
      </c>
      <c r="AL40" s="16">
        <v>5.6</v>
      </c>
      <c r="AM40" s="16" t="s">
        <v>25</v>
      </c>
    </row>
    <row r="41" spans="1:39" s="16" customFormat="1" ht="11.4">
      <c r="A41" s="16" t="s">
        <v>78</v>
      </c>
      <c r="B41" s="16">
        <v>4</v>
      </c>
      <c r="C41" s="16">
        <v>0</v>
      </c>
      <c r="D41" s="16">
        <v>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 t="s">
        <v>25</v>
      </c>
      <c r="P41" s="16" t="s">
        <v>78</v>
      </c>
      <c r="Q41" s="16">
        <v>0</v>
      </c>
      <c r="R41" s="16">
        <v>0</v>
      </c>
      <c r="S41" s="16">
        <v>1</v>
      </c>
      <c r="T41" s="16">
        <v>3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17.7</v>
      </c>
      <c r="AG41" s="16" t="s">
        <v>151</v>
      </c>
      <c r="AH41" s="16">
        <v>0</v>
      </c>
      <c r="AI41" s="16">
        <v>0</v>
      </c>
      <c r="AJ41" s="16" t="s">
        <v>151</v>
      </c>
      <c r="AK41" s="16">
        <v>2.1</v>
      </c>
      <c r="AL41" s="16">
        <v>4.5</v>
      </c>
      <c r="AM41" s="16" t="s">
        <v>25</v>
      </c>
    </row>
    <row r="42" spans="1:39" s="16" customFormat="1" ht="11.4">
      <c r="A42" s="16" t="s">
        <v>79</v>
      </c>
      <c r="B42" s="16">
        <v>7</v>
      </c>
      <c r="C42" s="16">
        <v>1</v>
      </c>
      <c r="D42" s="16">
        <v>6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 t="s">
        <v>25</v>
      </c>
      <c r="P42" s="16" t="s">
        <v>79</v>
      </c>
      <c r="Q42" s="16">
        <v>0</v>
      </c>
      <c r="R42" s="16">
        <v>0</v>
      </c>
      <c r="S42" s="16">
        <v>1</v>
      </c>
      <c r="T42" s="16">
        <v>0</v>
      </c>
      <c r="U42" s="16">
        <v>4</v>
      </c>
      <c r="V42" s="16">
        <v>2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22.3</v>
      </c>
      <c r="AG42" s="16" t="s">
        <v>151</v>
      </c>
      <c r="AH42" s="16">
        <v>6</v>
      </c>
      <c r="AI42" s="16">
        <v>85.71</v>
      </c>
      <c r="AJ42" s="16" t="s">
        <v>151</v>
      </c>
      <c r="AK42" s="16">
        <v>5.7</v>
      </c>
      <c r="AL42" s="16">
        <v>32.799999999999997</v>
      </c>
      <c r="AM42" s="16" t="s">
        <v>25</v>
      </c>
    </row>
    <row r="43" spans="1:39" s="16" customFormat="1" ht="11.4">
      <c r="A43" s="16" t="s">
        <v>80</v>
      </c>
      <c r="B43" s="16">
        <v>14</v>
      </c>
      <c r="C43" s="16">
        <v>1</v>
      </c>
      <c r="D43" s="16">
        <v>10</v>
      </c>
      <c r="E43" s="16">
        <v>0</v>
      </c>
      <c r="F43" s="16">
        <v>3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25</v>
      </c>
      <c r="P43" s="16" t="s">
        <v>80</v>
      </c>
      <c r="Q43" s="16">
        <v>0</v>
      </c>
      <c r="R43" s="16">
        <v>0</v>
      </c>
      <c r="S43" s="16">
        <v>1</v>
      </c>
      <c r="T43" s="16">
        <v>3</v>
      </c>
      <c r="U43" s="16">
        <v>7</v>
      </c>
      <c r="V43" s="16">
        <v>2</v>
      </c>
      <c r="W43" s="16">
        <v>1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22.4</v>
      </c>
      <c r="AG43" s="16">
        <v>25.9</v>
      </c>
      <c r="AH43" s="16">
        <v>10</v>
      </c>
      <c r="AI43" s="16">
        <v>71.430000000000007</v>
      </c>
      <c r="AJ43" s="16">
        <v>22.8</v>
      </c>
      <c r="AK43" s="16">
        <v>4.5</v>
      </c>
      <c r="AL43" s="16">
        <v>20.100000000000001</v>
      </c>
      <c r="AM43" s="16" t="s">
        <v>25</v>
      </c>
    </row>
    <row r="44" spans="1:39" s="16" customFormat="1" ht="11.4">
      <c r="A44" s="16" t="s">
        <v>81</v>
      </c>
      <c r="B44" s="16">
        <v>10</v>
      </c>
      <c r="C44" s="16">
        <v>0</v>
      </c>
      <c r="D44" s="16">
        <v>8</v>
      </c>
      <c r="E44" s="16">
        <v>0</v>
      </c>
      <c r="F44" s="16">
        <v>2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s">
        <v>25</v>
      </c>
      <c r="P44" s="16" t="s">
        <v>81</v>
      </c>
      <c r="Q44" s="16">
        <v>0</v>
      </c>
      <c r="R44" s="16">
        <v>0</v>
      </c>
      <c r="S44" s="16">
        <v>2</v>
      </c>
      <c r="T44" s="16">
        <v>5</v>
      </c>
      <c r="U44" s="16">
        <v>1</v>
      </c>
      <c r="V44" s="16">
        <v>2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19</v>
      </c>
      <c r="AG44" s="16" t="s">
        <v>151</v>
      </c>
      <c r="AH44" s="16">
        <v>3</v>
      </c>
      <c r="AI44" s="16">
        <v>30</v>
      </c>
      <c r="AJ44" s="16" t="s">
        <v>151</v>
      </c>
      <c r="AK44" s="16">
        <v>5.0999999999999996</v>
      </c>
      <c r="AL44" s="16">
        <v>25.9</v>
      </c>
      <c r="AM44" s="16" t="s">
        <v>25</v>
      </c>
    </row>
    <row r="45" spans="1:39" s="16" customFormat="1" ht="11.4">
      <c r="A45" s="16" t="s">
        <v>82</v>
      </c>
      <c r="B45" s="16">
        <v>26</v>
      </c>
      <c r="C45" s="16">
        <v>1</v>
      </c>
      <c r="D45" s="16">
        <v>20</v>
      </c>
      <c r="E45" s="16">
        <v>0</v>
      </c>
      <c r="F45" s="16">
        <v>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s">
        <v>25</v>
      </c>
      <c r="P45" s="16" t="s">
        <v>82</v>
      </c>
      <c r="Q45" s="16">
        <v>0</v>
      </c>
      <c r="R45" s="16">
        <v>1</v>
      </c>
      <c r="S45" s="16">
        <v>4</v>
      </c>
      <c r="T45" s="16">
        <v>8</v>
      </c>
      <c r="U45" s="16">
        <v>11</v>
      </c>
      <c r="V45" s="16">
        <v>2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19.2</v>
      </c>
      <c r="AG45" s="16">
        <v>23.5</v>
      </c>
      <c r="AH45" s="16">
        <v>13</v>
      </c>
      <c r="AI45" s="16">
        <v>50</v>
      </c>
      <c r="AJ45" s="16">
        <v>19.8</v>
      </c>
      <c r="AK45" s="16">
        <v>4.8</v>
      </c>
      <c r="AL45" s="16">
        <v>22.8</v>
      </c>
      <c r="AM45" s="16" t="s">
        <v>25</v>
      </c>
    </row>
    <row r="46" spans="1:39" s="16" customFormat="1" ht="11.4">
      <c r="A46" s="16" t="s">
        <v>83</v>
      </c>
      <c r="B46" s="16">
        <v>20</v>
      </c>
      <c r="C46" s="16">
        <v>3</v>
      </c>
      <c r="D46" s="16">
        <v>14</v>
      </c>
      <c r="E46" s="16">
        <v>0</v>
      </c>
      <c r="F46" s="16">
        <v>3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s">
        <v>25</v>
      </c>
      <c r="P46" s="16" t="s">
        <v>83</v>
      </c>
      <c r="Q46" s="16">
        <v>0</v>
      </c>
      <c r="R46" s="16">
        <v>1</v>
      </c>
      <c r="S46" s="16">
        <v>4</v>
      </c>
      <c r="T46" s="16">
        <v>6</v>
      </c>
      <c r="U46" s="16">
        <v>8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18.5</v>
      </c>
      <c r="AG46" s="16">
        <v>24.2</v>
      </c>
      <c r="AH46" s="16">
        <v>9</v>
      </c>
      <c r="AI46" s="16">
        <v>45</v>
      </c>
      <c r="AJ46" s="16">
        <v>19.2</v>
      </c>
      <c r="AK46" s="16">
        <v>5.2</v>
      </c>
      <c r="AL46" s="16">
        <v>27.1</v>
      </c>
      <c r="AM46" s="16" t="s">
        <v>25</v>
      </c>
    </row>
    <row r="47" spans="1:39" s="16" customFormat="1" ht="11.4">
      <c r="A47" s="16" t="s">
        <v>84</v>
      </c>
      <c r="B47" s="16">
        <v>10</v>
      </c>
      <c r="C47" s="16">
        <v>2</v>
      </c>
      <c r="D47" s="16">
        <v>7</v>
      </c>
      <c r="E47" s="16">
        <v>0</v>
      </c>
      <c r="F47" s="16">
        <v>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 t="s">
        <v>25</v>
      </c>
      <c r="P47" s="16" t="s">
        <v>84</v>
      </c>
      <c r="Q47" s="16">
        <v>0</v>
      </c>
      <c r="R47" s="16">
        <v>1</v>
      </c>
      <c r="S47" s="16">
        <v>1</v>
      </c>
      <c r="T47" s="16">
        <v>3</v>
      </c>
      <c r="U47" s="16">
        <v>4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18.600000000000001</v>
      </c>
      <c r="AG47" s="16" t="s">
        <v>151</v>
      </c>
      <c r="AH47" s="16">
        <v>5</v>
      </c>
      <c r="AI47" s="16">
        <v>50</v>
      </c>
      <c r="AJ47" s="16" t="s">
        <v>151</v>
      </c>
      <c r="AK47" s="16">
        <v>5.3</v>
      </c>
      <c r="AL47" s="16">
        <v>28.1</v>
      </c>
      <c r="AM47" s="16" t="s">
        <v>25</v>
      </c>
    </row>
    <row r="48" spans="1:39" s="16" customFormat="1" ht="11.4">
      <c r="A48" s="16" t="s">
        <v>85</v>
      </c>
      <c r="B48" s="16">
        <v>10</v>
      </c>
      <c r="C48" s="16">
        <v>0</v>
      </c>
      <c r="D48" s="16">
        <v>8</v>
      </c>
      <c r="E48" s="16">
        <v>0</v>
      </c>
      <c r="F48" s="16">
        <v>2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s">
        <v>25</v>
      </c>
      <c r="P48" s="16" t="s">
        <v>85</v>
      </c>
      <c r="Q48" s="16">
        <v>0</v>
      </c>
      <c r="R48" s="16">
        <v>0</v>
      </c>
      <c r="S48" s="16">
        <v>0</v>
      </c>
      <c r="T48" s="16">
        <v>2</v>
      </c>
      <c r="U48" s="16">
        <v>7</v>
      </c>
      <c r="V48" s="16">
        <v>1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22.4</v>
      </c>
      <c r="AG48" s="16" t="s">
        <v>151</v>
      </c>
      <c r="AH48" s="16">
        <v>8</v>
      </c>
      <c r="AI48" s="16">
        <v>80</v>
      </c>
      <c r="AJ48" s="16" t="s">
        <v>151</v>
      </c>
      <c r="AK48" s="16">
        <v>3.5</v>
      </c>
      <c r="AL48" s="16">
        <v>12.6</v>
      </c>
      <c r="AM48" s="16" t="s">
        <v>25</v>
      </c>
    </row>
    <row r="49" spans="1:39" s="16" customFormat="1" ht="11.4">
      <c r="A49" s="16" t="s">
        <v>86</v>
      </c>
      <c r="B49" s="16">
        <v>9</v>
      </c>
      <c r="C49" s="16">
        <v>1</v>
      </c>
      <c r="D49" s="16">
        <v>7</v>
      </c>
      <c r="E49" s="16">
        <v>0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s">
        <v>25</v>
      </c>
      <c r="P49" s="16" t="s">
        <v>86</v>
      </c>
      <c r="Q49" s="16">
        <v>0</v>
      </c>
      <c r="R49" s="16">
        <v>0</v>
      </c>
      <c r="S49" s="16">
        <v>0</v>
      </c>
      <c r="T49" s="16">
        <v>6</v>
      </c>
      <c r="U49" s="16">
        <v>3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19.2</v>
      </c>
      <c r="AG49" s="16" t="s">
        <v>151</v>
      </c>
      <c r="AH49" s="16">
        <v>3</v>
      </c>
      <c r="AI49" s="16">
        <v>33.33</v>
      </c>
      <c r="AJ49" s="16" t="s">
        <v>151</v>
      </c>
      <c r="AK49" s="16">
        <v>2.5</v>
      </c>
      <c r="AL49" s="16">
        <v>6.5</v>
      </c>
      <c r="AM49" s="16" t="s">
        <v>25</v>
      </c>
    </row>
    <row r="50" spans="1:39" s="16" customFormat="1" ht="11.4">
      <c r="A50" s="16" t="s">
        <v>87</v>
      </c>
      <c r="B50" s="16">
        <v>9</v>
      </c>
      <c r="C50" s="16">
        <v>1</v>
      </c>
      <c r="D50" s="16">
        <v>8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s">
        <v>25</v>
      </c>
      <c r="P50" s="16" t="s">
        <v>87</v>
      </c>
      <c r="Q50" s="16">
        <v>0</v>
      </c>
      <c r="R50" s="16">
        <v>1</v>
      </c>
      <c r="S50" s="16">
        <v>1</v>
      </c>
      <c r="T50" s="16">
        <v>2</v>
      </c>
      <c r="U50" s="16">
        <v>3</v>
      </c>
      <c r="V50" s="16">
        <v>2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19.2</v>
      </c>
      <c r="AG50" s="16" t="s">
        <v>151</v>
      </c>
      <c r="AH50" s="16">
        <v>5</v>
      </c>
      <c r="AI50" s="16">
        <v>55.56</v>
      </c>
      <c r="AJ50" s="16" t="s">
        <v>151</v>
      </c>
      <c r="AK50" s="16">
        <v>6.1</v>
      </c>
      <c r="AL50" s="16">
        <v>37.299999999999997</v>
      </c>
      <c r="AM50" s="16" t="s">
        <v>25</v>
      </c>
    </row>
    <row r="51" spans="1:39" s="16" customFormat="1" ht="11.4">
      <c r="A51" s="16" t="s">
        <v>88</v>
      </c>
      <c r="B51" s="16">
        <v>17</v>
      </c>
      <c r="C51" s="16">
        <v>0</v>
      </c>
      <c r="D51" s="16">
        <v>17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 t="s">
        <v>25</v>
      </c>
      <c r="P51" s="16" t="s">
        <v>88</v>
      </c>
      <c r="Q51" s="16">
        <v>0</v>
      </c>
      <c r="R51" s="16">
        <v>0</v>
      </c>
      <c r="S51" s="16">
        <v>2</v>
      </c>
      <c r="T51" s="16">
        <v>6</v>
      </c>
      <c r="U51" s="16">
        <v>8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20.5</v>
      </c>
      <c r="AG51" s="16">
        <v>23.3</v>
      </c>
      <c r="AH51" s="16">
        <v>9</v>
      </c>
      <c r="AI51" s="16">
        <v>52.94</v>
      </c>
      <c r="AJ51" s="16">
        <v>20.100000000000001</v>
      </c>
      <c r="AK51" s="16">
        <v>3.7</v>
      </c>
      <c r="AL51" s="16">
        <v>14</v>
      </c>
      <c r="AM51" s="16" t="s">
        <v>25</v>
      </c>
    </row>
    <row r="52" spans="1:39" s="16" customFormat="1" ht="11.4">
      <c r="A52" s="16" t="s">
        <v>89</v>
      </c>
      <c r="B52" s="16">
        <v>10</v>
      </c>
      <c r="C52" s="16">
        <v>1</v>
      </c>
      <c r="D52" s="16">
        <v>7</v>
      </c>
      <c r="E52" s="16">
        <v>0</v>
      </c>
      <c r="F52" s="16">
        <v>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 t="s">
        <v>25</v>
      </c>
      <c r="P52" s="16" t="s">
        <v>89</v>
      </c>
      <c r="Q52" s="16">
        <v>0</v>
      </c>
      <c r="R52" s="16">
        <v>0</v>
      </c>
      <c r="S52" s="16">
        <v>1</v>
      </c>
      <c r="T52" s="16">
        <v>6</v>
      </c>
      <c r="U52" s="16">
        <v>1</v>
      </c>
      <c r="V52" s="16">
        <v>2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19.8</v>
      </c>
      <c r="AG52" s="16" t="s">
        <v>151</v>
      </c>
      <c r="AH52" s="16">
        <v>3</v>
      </c>
      <c r="AI52" s="16">
        <v>30</v>
      </c>
      <c r="AJ52" s="16" t="s">
        <v>151</v>
      </c>
      <c r="AK52" s="16">
        <v>5.3</v>
      </c>
      <c r="AL52" s="16">
        <v>27.6</v>
      </c>
      <c r="AM52" s="16" t="s">
        <v>25</v>
      </c>
    </row>
    <row r="53" spans="1:39" s="16" customFormat="1" ht="11.4">
      <c r="A53" s="16" t="s">
        <v>90</v>
      </c>
      <c r="B53" s="16">
        <v>10</v>
      </c>
      <c r="C53" s="16">
        <v>0</v>
      </c>
      <c r="D53" s="16">
        <v>9</v>
      </c>
      <c r="E53" s="16">
        <v>0</v>
      </c>
      <c r="F53" s="16">
        <v>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 t="s">
        <v>25</v>
      </c>
      <c r="P53" s="16" t="s">
        <v>90</v>
      </c>
      <c r="Q53" s="16">
        <v>0</v>
      </c>
      <c r="R53" s="16">
        <v>1</v>
      </c>
      <c r="S53" s="16">
        <v>2</v>
      </c>
      <c r="T53" s="16">
        <v>4</v>
      </c>
      <c r="U53" s="16">
        <v>2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17.7</v>
      </c>
      <c r="AG53" s="16" t="s">
        <v>151</v>
      </c>
      <c r="AH53" s="16">
        <v>3</v>
      </c>
      <c r="AI53" s="16">
        <v>30</v>
      </c>
      <c r="AJ53" s="16" t="s">
        <v>151</v>
      </c>
      <c r="AK53" s="16">
        <v>4.7</v>
      </c>
      <c r="AL53" s="16">
        <v>21.7</v>
      </c>
      <c r="AM53" s="16" t="s">
        <v>25</v>
      </c>
    </row>
    <row r="54" spans="1:39" s="16" customFormat="1" ht="11.4">
      <c r="A54" s="16" t="s">
        <v>91</v>
      </c>
      <c r="B54" s="16">
        <v>12</v>
      </c>
      <c r="C54" s="16">
        <v>1</v>
      </c>
      <c r="D54" s="16">
        <v>8</v>
      </c>
      <c r="E54" s="16">
        <v>0</v>
      </c>
      <c r="F54" s="16">
        <v>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 t="s">
        <v>25</v>
      </c>
      <c r="P54" s="16" t="s">
        <v>91</v>
      </c>
      <c r="Q54" s="16">
        <v>0</v>
      </c>
      <c r="R54" s="16">
        <v>1</v>
      </c>
      <c r="S54" s="16">
        <v>1</v>
      </c>
      <c r="T54" s="16">
        <v>2</v>
      </c>
      <c r="U54" s="16">
        <v>7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20.399999999999999</v>
      </c>
      <c r="AG54" s="16">
        <v>24.5</v>
      </c>
      <c r="AH54" s="16">
        <v>8</v>
      </c>
      <c r="AI54" s="16">
        <v>66.67</v>
      </c>
      <c r="AJ54" s="16">
        <v>21.4</v>
      </c>
      <c r="AK54" s="16">
        <v>5.4</v>
      </c>
      <c r="AL54" s="16">
        <v>29.7</v>
      </c>
      <c r="AM54" s="16" t="s">
        <v>25</v>
      </c>
    </row>
    <row r="55" spans="1:39" s="16" customFormat="1" ht="11.4">
      <c r="A55" s="16" t="s">
        <v>92</v>
      </c>
      <c r="B55" s="16">
        <v>8</v>
      </c>
      <c r="C55" s="16">
        <v>0</v>
      </c>
      <c r="D55" s="16">
        <v>6</v>
      </c>
      <c r="E55" s="16">
        <v>0</v>
      </c>
      <c r="F55" s="16">
        <v>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 t="s">
        <v>25</v>
      </c>
      <c r="P55" s="16" t="s">
        <v>92</v>
      </c>
      <c r="Q55" s="16">
        <v>0</v>
      </c>
      <c r="R55" s="16">
        <v>0</v>
      </c>
      <c r="S55" s="16">
        <v>4</v>
      </c>
      <c r="T55" s="16">
        <v>3</v>
      </c>
      <c r="U55" s="16">
        <v>1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16.600000000000001</v>
      </c>
      <c r="AG55" s="16" t="s">
        <v>151</v>
      </c>
      <c r="AH55" s="16">
        <v>1</v>
      </c>
      <c r="AI55" s="16">
        <v>12.5</v>
      </c>
      <c r="AJ55" s="16" t="s">
        <v>151</v>
      </c>
      <c r="AK55" s="16">
        <v>3.9</v>
      </c>
      <c r="AL55" s="16">
        <v>15</v>
      </c>
      <c r="AM55" s="16" t="s">
        <v>25</v>
      </c>
    </row>
    <row r="56" spans="1:39" s="16" customFormat="1" ht="11.4">
      <c r="A56" s="16" t="s">
        <v>93</v>
      </c>
      <c r="B56" s="16">
        <v>8</v>
      </c>
      <c r="C56" s="16">
        <v>1</v>
      </c>
      <c r="D56" s="16">
        <v>6</v>
      </c>
      <c r="E56" s="16">
        <v>0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s">
        <v>25</v>
      </c>
      <c r="P56" s="16" t="s">
        <v>93</v>
      </c>
      <c r="Q56" s="16">
        <v>0</v>
      </c>
      <c r="R56" s="16">
        <v>0</v>
      </c>
      <c r="S56" s="16">
        <v>1</v>
      </c>
      <c r="T56" s="16">
        <v>2</v>
      </c>
      <c r="U56" s="16">
        <v>4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21.1</v>
      </c>
      <c r="AG56" s="16" t="s">
        <v>151</v>
      </c>
      <c r="AH56" s="16">
        <v>5</v>
      </c>
      <c r="AI56" s="16">
        <v>62.5</v>
      </c>
      <c r="AJ56" s="16" t="s">
        <v>151</v>
      </c>
      <c r="AK56" s="16">
        <v>4.7</v>
      </c>
      <c r="AL56" s="16">
        <v>21.9</v>
      </c>
      <c r="AM56" s="16" t="s">
        <v>25</v>
      </c>
    </row>
    <row r="57" spans="1:39" s="16" customFormat="1" ht="11.4">
      <c r="A57" s="16" t="s">
        <v>94</v>
      </c>
      <c r="B57" s="16">
        <v>7</v>
      </c>
      <c r="C57" s="16">
        <v>1</v>
      </c>
      <c r="D57" s="16">
        <v>4</v>
      </c>
      <c r="E57" s="16">
        <v>0</v>
      </c>
      <c r="F57" s="16">
        <v>2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 t="s">
        <v>25</v>
      </c>
      <c r="P57" s="16" t="s">
        <v>94</v>
      </c>
      <c r="Q57" s="16">
        <v>0</v>
      </c>
      <c r="R57" s="16">
        <v>1</v>
      </c>
      <c r="S57" s="16">
        <v>2</v>
      </c>
      <c r="T57" s="16">
        <v>1</v>
      </c>
      <c r="U57" s="16">
        <v>3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16.8</v>
      </c>
      <c r="AG57" s="16" t="s">
        <v>151</v>
      </c>
      <c r="AH57" s="16">
        <v>3</v>
      </c>
      <c r="AI57" s="16">
        <v>42.86</v>
      </c>
      <c r="AJ57" s="16" t="s">
        <v>151</v>
      </c>
      <c r="AK57" s="16">
        <v>6.1</v>
      </c>
      <c r="AL57" s="16">
        <v>37</v>
      </c>
      <c r="AM57" s="16" t="s">
        <v>25</v>
      </c>
    </row>
    <row r="58" spans="1:39" s="16" customFormat="1" ht="11.4">
      <c r="A58" s="16" t="s">
        <v>95</v>
      </c>
      <c r="B58" s="16">
        <v>13</v>
      </c>
      <c r="C58" s="16">
        <v>3</v>
      </c>
      <c r="D58" s="16">
        <v>9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 t="s">
        <v>25</v>
      </c>
      <c r="P58" s="16" t="s">
        <v>95</v>
      </c>
      <c r="Q58" s="16">
        <v>0</v>
      </c>
      <c r="R58" s="16">
        <v>0</v>
      </c>
      <c r="S58" s="16">
        <v>4</v>
      </c>
      <c r="T58" s="16">
        <v>3</v>
      </c>
      <c r="U58" s="16">
        <v>4</v>
      </c>
      <c r="V58" s="16">
        <v>2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18.899999999999999</v>
      </c>
      <c r="AG58" s="16">
        <v>25</v>
      </c>
      <c r="AH58" s="16">
        <v>6</v>
      </c>
      <c r="AI58" s="16">
        <v>46.15</v>
      </c>
      <c r="AJ58" s="16">
        <v>19.3</v>
      </c>
      <c r="AK58" s="16">
        <v>5.6</v>
      </c>
      <c r="AL58" s="16">
        <v>31</v>
      </c>
      <c r="AM58" s="16" t="s">
        <v>25</v>
      </c>
    </row>
    <row r="59" spans="1:39" s="16" customFormat="1" ht="11.4">
      <c r="A59" s="16" t="s">
        <v>96</v>
      </c>
      <c r="B59" s="16">
        <v>6</v>
      </c>
      <c r="C59" s="16">
        <v>0</v>
      </c>
      <c r="D59" s="16">
        <v>5</v>
      </c>
      <c r="E59" s="16">
        <v>0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 t="s">
        <v>25</v>
      </c>
      <c r="P59" s="16" t="s">
        <v>96</v>
      </c>
      <c r="Q59" s="16">
        <v>0</v>
      </c>
      <c r="R59" s="16">
        <v>0</v>
      </c>
      <c r="S59" s="16">
        <v>2</v>
      </c>
      <c r="T59" s="16">
        <v>2</v>
      </c>
      <c r="U59" s="16">
        <v>2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17.399999999999999</v>
      </c>
      <c r="AG59" s="16" t="s">
        <v>151</v>
      </c>
      <c r="AH59" s="16">
        <v>2</v>
      </c>
      <c r="AI59" s="16">
        <v>33.33</v>
      </c>
      <c r="AJ59" s="16" t="s">
        <v>151</v>
      </c>
      <c r="AK59" s="16">
        <v>4.4000000000000004</v>
      </c>
      <c r="AL59" s="16">
        <v>19.100000000000001</v>
      </c>
      <c r="AM59" s="16" t="s">
        <v>25</v>
      </c>
    </row>
    <row r="60" spans="1:39" s="16" customFormat="1" ht="11.4">
      <c r="A60" s="16" t="s">
        <v>97</v>
      </c>
      <c r="B60" s="16">
        <v>12</v>
      </c>
      <c r="C60" s="16">
        <v>1</v>
      </c>
      <c r="D60" s="16">
        <v>8</v>
      </c>
      <c r="E60" s="16">
        <v>0</v>
      </c>
      <c r="F60" s="16">
        <v>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s">
        <v>25</v>
      </c>
      <c r="P60" s="16" t="s">
        <v>97</v>
      </c>
      <c r="Q60" s="16">
        <v>0</v>
      </c>
      <c r="R60" s="16">
        <v>0</v>
      </c>
      <c r="S60" s="16">
        <v>3</v>
      </c>
      <c r="T60" s="16">
        <v>5</v>
      </c>
      <c r="U60" s="16">
        <v>4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18.399999999999999</v>
      </c>
      <c r="AG60" s="16">
        <v>22.9</v>
      </c>
      <c r="AH60" s="16">
        <v>4</v>
      </c>
      <c r="AI60" s="16">
        <v>33.33</v>
      </c>
      <c r="AJ60" s="16">
        <v>19.399999999999999</v>
      </c>
      <c r="AK60" s="16">
        <v>4.0999999999999996</v>
      </c>
      <c r="AL60" s="16">
        <v>16.8</v>
      </c>
      <c r="AM60" s="16" t="s">
        <v>25</v>
      </c>
    </row>
    <row r="61" spans="1:39" s="16" customFormat="1" ht="11.4">
      <c r="A61" s="16" t="s">
        <v>98</v>
      </c>
      <c r="B61" s="16">
        <v>10</v>
      </c>
      <c r="C61" s="16">
        <v>0</v>
      </c>
      <c r="D61" s="16">
        <v>8</v>
      </c>
      <c r="E61" s="16">
        <v>0</v>
      </c>
      <c r="F61" s="16">
        <v>2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s">
        <v>25</v>
      </c>
      <c r="P61" s="16" t="s">
        <v>98</v>
      </c>
      <c r="Q61" s="16">
        <v>0</v>
      </c>
      <c r="R61" s="16">
        <v>0</v>
      </c>
      <c r="S61" s="16">
        <v>2</v>
      </c>
      <c r="T61" s="16">
        <v>4</v>
      </c>
      <c r="U61" s="16">
        <v>4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18.100000000000001</v>
      </c>
      <c r="AG61" s="16" t="s">
        <v>151</v>
      </c>
      <c r="AH61" s="16">
        <v>4</v>
      </c>
      <c r="AI61" s="16">
        <v>40</v>
      </c>
      <c r="AJ61" s="16" t="s">
        <v>151</v>
      </c>
      <c r="AK61" s="16">
        <v>4.2</v>
      </c>
      <c r="AL61" s="16">
        <v>17.600000000000001</v>
      </c>
      <c r="AM61" s="16" t="s">
        <v>25</v>
      </c>
    </row>
    <row r="62" spans="1:39" s="16" customFormat="1" ht="11.4">
      <c r="A62" s="16" t="s">
        <v>99</v>
      </c>
      <c r="B62" s="16">
        <v>5</v>
      </c>
      <c r="C62" s="16">
        <v>0</v>
      </c>
      <c r="D62" s="16">
        <v>5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 t="s">
        <v>25</v>
      </c>
      <c r="P62" s="16" t="s">
        <v>99</v>
      </c>
      <c r="Q62" s="16">
        <v>0</v>
      </c>
      <c r="R62" s="16">
        <v>0</v>
      </c>
      <c r="S62" s="16">
        <v>0</v>
      </c>
      <c r="T62" s="16">
        <v>3</v>
      </c>
      <c r="U62" s="16">
        <v>2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20.399999999999999</v>
      </c>
      <c r="AG62" s="16" t="s">
        <v>151</v>
      </c>
      <c r="AH62" s="16">
        <v>2</v>
      </c>
      <c r="AI62" s="16">
        <v>40</v>
      </c>
      <c r="AJ62" s="16" t="s">
        <v>151</v>
      </c>
      <c r="AK62" s="16">
        <v>2.7</v>
      </c>
      <c r="AL62" s="16">
        <v>7.4</v>
      </c>
      <c r="AM62" s="16" t="s">
        <v>25</v>
      </c>
    </row>
    <row r="63" spans="1:39" s="16" customFormat="1" ht="11.4">
      <c r="A63" s="16" t="s">
        <v>100</v>
      </c>
      <c r="B63" s="16">
        <v>9</v>
      </c>
      <c r="C63" s="16">
        <v>1</v>
      </c>
      <c r="D63" s="16">
        <v>6</v>
      </c>
      <c r="E63" s="16">
        <v>0</v>
      </c>
      <c r="F63" s="16">
        <v>2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 t="s">
        <v>25</v>
      </c>
      <c r="P63" s="16" t="s">
        <v>100</v>
      </c>
      <c r="Q63" s="16">
        <v>0</v>
      </c>
      <c r="R63" s="16">
        <v>1</v>
      </c>
      <c r="S63" s="16">
        <v>1</v>
      </c>
      <c r="T63" s="16">
        <v>4</v>
      </c>
      <c r="U63" s="16">
        <v>2</v>
      </c>
      <c r="V63" s="16">
        <v>1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17.899999999999999</v>
      </c>
      <c r="AG63" s="16" t="s">
        <v>151</v>
      </c>
      <c r="AH63" s="16">
        <v>3</v>
      </c>
      <c r="AI63" s="16">
        <v>33.33</v>
      </c>
      <c r="AJ63" s="16" t="s">
        <v>151</v>
      </c>
      <c r="AK63" s="16">
        <v>5.7</v>
      </c>
      <c r="AL63" s="16">
        <v>32</v>
      </c>
      <c r="AM63" s="16" t="s">
        <v>25</v>
      </c>
    </row>
    <row r="64" spans="1:39" s="16" customFormat="1" ht="11.4">
      <c r="A64" s="16" t="s">
        <v>101</v>
      </c>
      <c r="B64" s="16">
        <v>8</v>
      </c>
      <c r="C64" s="16">
        <v>3</v>
      </c>
      <c r="D64" s="16">
        <v>4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 t="s">
        <v>25</v>
      </c>
      <c r="P64" s="16" t="s">
        <v>101</v>
      </c>
      <c r="Q64" s="16">
        <v>0</v>
      </c>
      <c r="R64" s="16">
        <v>0</v>
      </c>
      <c r="S64" s="16">
        <v>2</v>
      </c>
      <c r="T64" s="16">
        <v>3</v>
      </c>
      <c r="U64" s="16">
        <v>2</v>
      </c>
      <c r="V64" s="16">
        <v>1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19.100000000000001</v>
      </c>
      <c r="AG64" s="16" t="s">
        <v>151</v>
      </c>
      <c r="AH64" s="16">
        <v>3</v>
      </c>
      <c r="AI64" s="16">
        <v>37.5</v>
      </c>
      <c r="AJ64" s="16" t="s">
        <v>151</v>
      </c>
      <c r="AK64" s="16">
        <v>5.7</v>
      </c>
      <c r="AL64" s="16">
        <v>32.1</v>
      </c>
      <c r="AM64" s="16" t="s">
        <v>25</v>
      </c>
    </row>
    <row r="65" spans="1:39" s="16" customFormat="1" ht="11.4">
      <c r="A65" s="16" t="s">
        <v>102</v>
      </c>
      <c r="B65" s="16">
        <v>7</v>
      </c>
      <c r="C65" s="16">
        <v>1</v>
      </c>
      <c r="D65" s="16">
        <v>5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 t="s">
        <v>25</v>
      </c>
      <c r="P65" s="16" t="s">
        <v>102</v>
      </c>
      <c r="Q65" s="16">
        <v>0</v>
      </c>
      <c r="R65" s="16">
        <v>0</v>
      </c>
      <c r="S65" s="16">
        <v>1</v>
      </c>
      <c r="T65" s="16">
        <v>3</v>
      </c>
      <c r="U65" s="16">
        <v>2</v>
      </c>
      <c r="V65" s="16">
        <v>1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18.7</v>
      </c>
      <c r="AG65" s="16" t="s">
        <v>151</v>
      </c>
      <c r="AH65" s="16">
        <v>3</v>
      </c>
      <c r="AI65" s="16">
        <v>42.86</v>
      </c>
      <c r="AJ65" s="16" t="s">
        <v>151</v>
      </c>
      <c r="AK65" s="16">
        <v>5</v>
      </c>
      <c r="AL65" s="16">
        <v>25.4</v>
      </c>
      <c r="AM65" s="16" t="s">
        <v>25</v>
      </c>
    </row>
    <row r="66" spans="1:39" s="16" customFormat="1" ht="11.4">
      <c r="A66" s="16" t="s">
        <v>103</v>
      </c>
      <c r="B66" s="16">
        <v>8</v>
      </c>
      <c r="C66" s="16">
        <v>1</v>
      </c>
      <c r="D66" s="16">
        <v>5</v>
      </c>
      <c r="E66" s="16">
        <v>0</v>
      </c>
      <c r="F66" s="16">
        <v>2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 t="s">
        <v>25</v>
      </c>
      <c r="P66" s="16" t="s">
        <v>103</v>
      </c>
      <c r="Q66" s="16">
        <v>0</v>
      </c>
      <c r="R66" s="16">
        <v>1</v>
      </c>
      <c r="S66" s="16">
        <v>1</v>
      </c>
      <c r="T66" s="16">
        <v>3</v>
      </c>
      <c r="U66" s="16">
        <v>2</v>
      </c>
      <c r="V66" s="16">
        <v>0</v>
      </c>
      <c r="W66" s="16">
        <v>1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18.399999999999999</v>
      </c>
      <c r="AG66" s="16" t="s">
        <v>151</v>
      </c>
      <c r="AH66" s="16">
        <v>3</v>
      </c>
      <c r="AI66" s="16">
        <v>37.5</v>
      </c>
      <c r="AJ66" s="16" t="s">
        <v>151</v>
      </c>
      <c r="AK66" s="16">
        <v>6.9</v>
      </c>
      <c r="AL66" s="16">
        <v>47.4</v>
      </c>
      <c r="AM66" s="16" t="s">
        <v>25</v>
      </c>
    </row>
    <row r="67" spans="1:39" s="16" customFormat="1" ht="11.4">
      <c r="A67" s="16" t="s">
        <v>104</v>
      </c>
      <c r="B67" s="16">
        <v>8</v>
      </c>
      <c r="C67" s="16">
        <v>0</v>
      </c>
      <c r="D67" s="16">
        <v>6</v>
      </c>
      <c r="E67" s="16">
        <v>0</v>
      </c>
      <c r="F67" s="16">
        <v>2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 t="s">
        <v>25</v>
      </c>
      <c r="P67" s="16" t="s">
        <v>104</v>
      </c>
      <c r="Q67" s="16">
        <v>0</v>
      </c>
      <c r="R67" s="16">
        <v>0</v>
      </c>
      <c r="S67" s="16">
        <v>3</v>
      </c>
      <c r="T67" s="16">
        <v>4</v>
      </c>
      <c r="U67" s="16">
        <v>1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14.9</v>
      </c>
      <c r="AG67" s="16" t="s">
        <v>151</v>
      </c>
      <c r="AH67" s="16">
        <v>1</v>
      </c>
      <c r="AI67" s="16">
        <v>12.5</v>
      </c>
      <c r="AJ67" s="16" t="s">
        <v>151</v>
      </c>
      <c r="AK67" s="16">
        <v>2.7</v>
      </c>
      <c r="AL67" s="16">
        <v>7.1</v>
      </c>
      <c r="AM67" s="16" t="s">
        <v>25</v>
      </c>
    </row>
    <row r="68" spans="1:39" s="16" customFormat="1" ht="11.4">
      <c r="A68" s="16" t="s">
        <v>105</v>
      </c>
      <c r="B68" s="16">
        <v>10</v>
      </c>
      <c r="C68" s="16">
        <v>0</v>
      </c>
      <c r="D68" s="16">
        <v>7</v>
      </c>
      <c r="E68" s="16">
        <v>0</v>
      </c>
      <c r="F68" s="16">
        <v>3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 t="s">
        <v>25</v>
      </c>
      <c r="P68" s="16" t="s">
        <v>105</v>
      </c>
      <c r="Q68" s="16">
        <v>0</v>
      </c>
      <c r="R68" s="16">
        <v>1</v>
      </c>
      <c r="S68" s="16">
        <v>5</v>
      </c>
      <c r="T68" s="16">
        <v>3</v>
      </c>
      <c r="U68" s="16">
        <v>1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13.6</v>
      </c>
      <c r="AG68" s="16" t="s">
        <v>151</v>
      </c>
      <c r="AH68" s="16">
        <v>1</v>
      </c>
      <c r="AI68" s="16">
        <v>10</v>
      </c>
      <c r="AJ68" s="16" t="s">
        <v>151</v>
      </c>
      <c r="AK68" s="16">
        <v>4.0999999999999996</v>
      </c>
      <c r="AL68" s="16">
        <v>16.8</v>
      </c>
      <c r="AM68" s="16" t="s">
        <v>25</v>
      </c>
    </row>
    <row r="69" spans="1:39" s="16" customFormat="1" ht="11.4">
      <c r="A69" s="16" t="s">
        <v>106</v>
      </c>
      <c r="B69" s="16">
        <v>1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 t="s">
        <v>25</v>
      </c>
      <c r="P69" s="16" t="s">
        <v>106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13.6</v>
      </c>
      <c r="AG69" s="16" t="s">
        <v>151</v>
      </c>
      <c r="AH69" s="16">
        <v>0</v>
      </c>
      <c r="AI69" s="16">
        <v>0</v>
      </c>
      <c r="AJ69" s="16" t="s">
        <v>151</v>
      </c>
      <c r="AK69" s="16" t="s">
        <v>151</v>
      </c>
      <c r="AL69" s="16" t="s">
        <v>151</v>
      </c>
      <c r="AM69" s="16" t="s">
        <v>25</v>
      </c>
    </row>
    <row r="70" spans="1:39" s="16" customFormat="1" ht="11.4">
      <c r="A70" s="16" t="s">
        <v>107</v>
      </c>
      <c r="B70" s="16">
        <v>2</v>
      </c>
      <c r="C70" s="16">
        <v>0</v>
      </c>
      <c r="D70" s="16">
        <v>2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 t="s">
        <v>25</v>
      </c>
      <c r="P70" s="16" t="s">
        <v>107</v>
      </c>
      <c r="Q70" s="16">
        <v>0</v>
      </c>
      <c r="R70" s="16">
        <v>0</v>
      </c>
      <c r="S70" s="16">
        <v>0</v>
      </c>
      <c r="T70" s="16">
        <v>2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19</v>
      </c>
      <c r="AG70" s="16" t="s">
        <v>151</v>
      </c>
      <c r="AH70" s="16">
        <v>0</v>
      </c>
      <c r="AI70" s="16">
        <v>0</v>
      </c>
      <c r="AJ70" s="16" t="s">
        <v>151</v>
      </c>
      <c r="AK70" s="16">
        <v>1.3</v>
      </c>
      <c r="AL70" s="16">
        <v>1.8</v>
      </c>
      <c r="AM70" s="16" t="s">
        <v>25</v>
      </c>
    </row>
    <row r="71" spans="1:39" s="16" customFormat="1" ht="11.4">
      <c r="A71" s="16" t="s">
        <v>108</v>
      </c>
      <c r="B71" s="16">
        <v>11</v>
      </c>
      <c r="C71" s="16">
        <v>0</v>
      </c>
      <c r="D71" s="16">
        <v>11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25</v>
      </c>
      <c r="P71" s="16" t="s">
        <v>108</v>
      </c>
      <c r="Q71" s="16">
        <v>0</v>
      </c>
      <c r="R71" s="16">
        <v>1</v>
      </c>
      <c r="S71" s="16">
        <v>4</v>
      </c>
      <c r="T71" s="16">
        <v>4</v>
      </c>
      <c r="U71" s="16">
        <v>2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16.399999999999999</v>
      </c>
      <c r="AG71" s="16">
        <v>21.5</v>
      </c>
      <c r="AH71" s="16">
        <v>2</v>
      </c>
      <c r="AI71" s="16">
        <v>18.18</v>
      </c>
      <c r="AJ71" s="16">
        <v>15.1</v>
      </c>
      <c r="AK71" s="16">
        <v>4</v>
      </c>
      <c r="AL71" s="16">
        <v>16.2</v>
      </c>
      <c r="AM71" s="16" t="s">
        <v>25</v>
      </c>
    </row>
    <row r="72" spans="1:39" s="16" customFormat="1" ht="11.4">
      <c r="A72" s="16" t="s">
        <v>109</v>
      </c>
      <c r="B72" s="16">
        <v>5</v>
      </c>
      <c r="C72" s="16">
        <v>0</v>
      </c>
      <c r="D72" s="16">
        <v>3</v>
      </c>
      <c r="E72" s="16">
        <v>0</v>
      </c>
      <c r="F72" s="16">
        <v>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 t="s">
        <v>25</v>
      </c>
      <c r="P72" s="16" t="s">
        <v>109</v>
      </c>
      <c r="Q72" s="16">
        <v>0</v>
      </c>
      <c r="R72" s="16">
        <v>1</v>
      </c>
      <c r="S72" s="16">
        <v>2</v>
      </c>
      <c r="T72" s="16">
        <v>2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14.2</v>
      </c>
      <c r="AG72" s="16" t="s">
        <v>151</v>
      </c>
      <c r="AH72" s="16">
        <v>0</v>
      </c>
      <c r="AI72" s="16">
        <v>0</v>
      </c>
      <c r="AJ72" s="16" t="s">
        <v>151</v>
      </c>
      <c r="AK72" s="16">
        <v>5.5</v>
      </c>
      <c r="AL72" s="16">
        <v>30.5</v>
      </c>
      <c r="AM72" s="16" t="s">
        <v>25</v>
      </c>
    </row>
    <row r="73" spans="1:39" s="16" customFormat="1" ht="11.4">
      <c r="A73" s="16" t="s">
        <v>110</v>
      </c>
      <c r="B73" s="16">
        <v>7</v>
      </c>
      <c r="C73" s="16">
        <v>0</v>
      </c>
      <c r="D73" s="16">
        <v>7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 t="s">
        <v>25</v>
      </c>
      <c r="P73" s="16" t="s">
        <v>110</v>
      </c>
      <c r="Q73" s="16">
        <v>0</v>
      </c>
      <c r="R73" s="16">
        <v>0</v>
      </c>
      <c r="S73" s="16">
        <v>2</v>
      </c>
      <c r="T73" s="16">
        <v>1</v>
      </c>
      <c r="U73" s="16">
        <v>4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17.8</v>
      </c>
      <c r="AG73" s="16" t="s">
        <v>151</v>
      </c>
      <c r="AH73" s="16">
        <v>4</v>
      </c>
      <c r="AI73" s="16">
        <v>57.14</v>
      </c>
      <c r="AJ73" s="16" t="s">
        <v>151</v>
      </c>
      <c r="AK73" s="16">
        <v>4.4000000000000004</v>
      </c>
      <c r="AL73" s="16">
        <v>19</v>
      </c>
      <c r="AM73" s="16" t="s">
        <v>25</v>
      </c>
    </row>
    <row r="74" spans="1:39" s="16" customFormat="1" ht="11.4">
      <c r="A74" s="16" t="s">
        <v>111</v>
      </c>
      <c r="B74" s="16">
        <v>11</v>
      </c>
      <c r="C74" s="16">
        <v>2</v>
      </c>
      <c r="D74" s="16">
        <v>8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 t="s">
        <v>25</v>
      </c>
      <c r="P74" s="16" t="s">
        <v>111</v>
      </c>
      <c r="Q74" s="16">
        <v>0</v>
      </c>
      <c r="R74" s="16">
        <v>1</v>
      </c>
      <c r="S74" s="16">
        <v>3</v>
      </c>
      <c r="T74" s="16">
        <v>4</v>
      </c>
      <c r="U74" s="16">
        <v>2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17.2</v>
      </c>
      <c r="AG74" s="16">
        <v>24.4</v>
      </c>
      <c r="AH74" s="16">
        <v>3</v>
      </c>
      <c r="AI74" s="16">
        <v>27.27</v>
      </c>
      <c r="AJ74" s="16">
        <v>17.8</v>
      </c>
      <c r="AK74" s="16">
        <v>6</v>
      </c>
      <c r="AL74" s="16">
        <v>35.700000000000003</v>
      </c>
      <c r="AM74" s="16" t="s">
        <v>25</v>
      </c>
    </row>
    <row r="75" spans="1:39" s="16" customFormat="1" ht="11.4">
      <c r="A75" s="16" t="s">
        <v>112</v>
      </c>
      <c r="B75" s="16">
        <v>7</v>
      </c>
      <c r="C75" s="16">
        <v>0</v>
      </c>
      <c r="D75" s="16">
        <v>6</v>
      </c>
      <c r="E75" s="16">
        <v>0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 t="s">
        <v>25</v>
      </c>
      <c r="P75" s="16" t="s">
        <v>112</v>
      </c>
      <c r="Q75" s="16">
        <v>0</v>
      </c>
      <c r="R75" s="16">
        <v>0</v>
      </c>
      <c r="S75" s="16">
        <v>1</v>
      </c>
      <c r="T75" s="16">
        <v>3</v>
      </c>
      <c r="U75" s="16">
        <v>3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19.100000000000001</v>
      </c>
      <c r="AG75" s="16" t="s">
        <v>151</v>
      </c>
      <c r="AH75" s="16">
        <v>3</v>
      </c>
      <c r="AI75" s="16">
        <v>42.86</v>
      </c>
      <c r="AJ75" s="16" t="s">
        <v>151</v>
      </c>
      <c r="AK75" s="16">
        <v>3.2</v>
      </c>
      <c r="AL75" s="16">
        <v>10.3</v>
      </c>
      <c r="AM75" s="16" t="s">
        <v>25</v>
      </c>
    </row>
    <row r="76" spans="1:39" s="16" customFormat="1" ht="11.4">
      <c r="A76" s="16" t="s">
        <v>113</v>
      </c>
      <c r="B76" s="16">
        <v>18</v>
      </c>
      <c r="C76" s="16">
        <v>2</v>
      </c>
      <c r="D76" s="16">
        <v>13</v>
      </c>
      <c r="E76" s="16">
        <v>0</v>
      </c>
      <c r="F76" s="16">
        <v>3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 t="s">
        <v>25</v>
      </c>
      <c r="P76" s="16" t="s">
        <v>113</v>
      </c>
      <c r="Q76" s="16">
        <v>0</v>
      </c>
      <c r="R76" s="16">
        <v>1</v>
      </c>
      <c r="S76" s="16">
        <v>3</v>
      </c>
      <c r="T76" s="16">
        <v>9</v>
      </c>
      <c r="U76" s="16">
        <v>4</v>
      </c>
      <c r="V76" s="16">
        <v>1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17.7</v>
      </c>
      <c r="AG76" s="16">
        <v>20.9</v>
      </c>
      <c r="AH76" s="16">
        <v>5</v>
      </c>
      <c r="AI76" s="16">
        <v>27.78</v>
      </c>
      <c r="AJ76" s="16">
        <v>18.3</v>
      </c>
      <c r="AK76" s="16">
        <v>4.0999999999999996</v>
      </c>
      <c r="AL76" s="16">
        <v>16.7</v>
      </c>
      <c r="AM76" s="16" t="s">
        <v>25</v>
      </c>
    </row>
    <row r="77" spans="1:39" s="16" customFormat="1" ht="11.4">
      <c r="A77" s="16" t="s">
        <v>114</v>
      </c>
      <c r="B77" s="16">
        <v>10</v>
      </c>
      <c r="C77" s="16">
        <v>1</v>
      </c>
      <c r="D77" s="16">
        <v>7</v>
      </c>
      <c r="E77" s="16">
        <v>0</v>
      </c>
      <c r="F77" s="16">
        <v>2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 t="s">
        <v>25</v>
      </c>
      <c r="P77" s="16" t="s">
        <v>114</v>
      </c>
      <c r="Q77" s="16">
        <v>0</v>
      </c>
      <c r="R77" s="16">
        <v>0</v>
      </c>
      <c r="S77" s="16">
        <v>2</v>
      </c>
      <c r="T77" s="16">
        <v>4</v>
      </c>
      <c r="U77" s="16">
        <v>3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19.399999999999999</v>
      </c>
      <c r="AG77" s="16" t="s">
        <v>151</v>
      </c>
      <c r="AH77" s="16">
        <v>4</v>
      </c>
      <c r="AI77" s="16">
        <v>40</v>
      </c>
      <c r="AJ77" s="16" t="s">
        <v>151</v>
      </c>
      <c r="AK77" s="16">
        <v>4.3</v>
      </c>
      <c r="AL77" s="16">
        <v>18.3</v>
      </c>
      <c r="AM77" s="16" t="s">
        <v>25</v>
      </c>
    </row>
    <row r="78" spans="1:39" s="16" customFormat="1" ht="11.4">
      <c r="A78" s="16" t="s">
        <v>115</v>
      </c>
      <c r="B78" s="16">
        <v>12</v>
      </c>
      <c r="C78" s="16">
        <v>0</v>
      </c>
      <c r="D78" s="16">
        <v>5</v>
      </c>
      <c r="E78" s="16">
        <v>0</v>
      </c>
      <c r="F78" s="16">
        <v>7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 t="s">
        <v>25</v>
      </c>
      <c r="P78" s="16" t="s">
        <v>115</v>
      </c>
      <c r="Q78" s="16">
        <v>0</v>
      </c>
      <c r="R78" s="16">
        <v>2</v>
      </c>
      <c r="S78" s="16">
        <v>4</v>
      </c>
      <c r="T78" s="16">
        <v>6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14.7</v>
      </c>
      <c r="AG78" s="16">
        <v>19</v>
      </c>
      <c r="AH78" s="16">
        <v>0</v>
      </c>
      <c r="AI78" s="16">
        <v>0</v>
      </c>
      <c r="AJ78" s="16">
        <v>16.2</v>
      </c>
      <c r="AK78" s="16">
        <v>4.0999999999999996</v>
      </c>
      <c r="AL78" s="16">
        <v>16.899999999999999</v>
      </c>
      <c r="AM78" s="16" t="s">
        <v>25</v>
      </c>
    </row>
    <row r="79" spans="1:39" s="16" customFormat="1" ht="11.4">
      <c r="A79" s="16" t="s">
        <v>116</v>
      </c>
      <c r="B79" s="16">
        <v>13</v>
      </c>
      <c r="C79" s="16">
        <v>0</v>
      </c>
      <c r="D79" s="16">
        <v>12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 t="s">
        <v>25</v>
      </c>
      <c r="P79" s="16" t="s">
        <v>116</v>
      </c>
      <c r="Q79" s="16">
        <v>0</v>
      </c>
      <c r="R79" s="16">
        <v>3</v>
      </c>
      <c r="S79" s="16">
        <v>4</v>
      </c>
      <c r="T79" s="16">
        <v>4</v>
      </c>
      <c r="U79" s="16">
        <v>2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13.4</v>
      </c>
      <c r="AG79" s="16">
        <v>19.899999999999999</v>
      </c>
      <c r="AH79" s="16">
        <v>2</v>
      </c>
      <c r="AI79" s="16">
        <v>15.38</v>
      </c>
      <c r="AJ79" s="16">
        <v>11.8</v>
      </c>
      <c r="AK79" s="16">
        <v>4.8</v>
      </c>
      <c r="AL79" s="16">
        <v>22.8</v>
      </c>
      <c r="AM79" s="16" t="s">
        <v>25</v>
      </c>
    </row>
    <row r="80" spans="1:39" s="16" customFormat="1" ht="11.4">
      <c r="A80" s="16" t="s">
        <v>117</v>
      </c>
      <c r="B80" s="16">
        <v>15</v>
      </c>
      <c r="C80" s="16">
        <v>2</v>
      </c>
      <c r="D80" s="16">
        <v>13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 t="s">
        <v>25</v>
      </c>
      <c r="P80" s="16" t="s">
        <v>117</v>
      </c>
      <c r="Q80" s="16">
        <v>0</v>
      </c>
      <c r="R80" s="16">
        <v>0</v>
      </c>
      <c r="S80" s="16">
        <v>5</v>
      </c>
      <c r="T80" s="16">
        <v>9</v>
      </c>
      <c r="U80" s="16">
        <v>1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16.600000000000001</v>
      </c>
      <c r="AG80" s="16">
        <v>19.899999999999999</v>
      </c>
      <c r="AH80" s="16">
        <v>1</v>
      </c>
      <c r="AI80" s="16">
        <v>6.6669999999999998</v>
      </c>
      <c r="AJ80" s="16">
        <v>17.600000000000001</v>
      </c>
      <c r="AK80" s="16">
        <v>3.2</v>
      </c>
      <c r="AL80" s="16">
        <v>10</v>
      </c>
      <c r="AM80" s="16" t="s">
        <v>25</v>
      </c>
    </row>
    <row r="81" spans="1:39" s="16" customFormat="1" ht="11.4">
      <c r="A81" s="16" t="s">
        <v>118</v>
      </c>
      <c r="B81" s="16">
        <v>8</v>
      </c>
      <c r="C81" s="16">
        <v>1</v>
      </c>
      <c r="D81" s="16">
        <v>7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 t="s">
        <v>25</v>
      </c>
      <c r="P81" s="16" t="s">
        <v>118</v>
      </c>
      <c r="Q81" s="16">
        <v>0</v>
      </c>
      <c r="R81" s="16">
        <v>1</v>
      </c>
      <c r="S81" s="16">
        <v>2</v>
      </c>
      <c r="T81" s="16">
        <v>2</v>
      </c>
      <c r="U81" s="16">
        <v>3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17.100000000000001</v>
      </c>
      <c r="AG81" s="16" t="s">
        <v>151</v>
      </c>
      <c r="AH81" s="16">
        <v>3</v>
      </c>
      <c r="AI81" s="16">
        <v>37.5</v>
      </c>
      <c r="AJ81" s="16" t="s">
        <v>151</v>
      </c>
      <c r="AK81" s="16">
        <v>5.4</v>
      </c>
      <c r="AL81" s="16">
        <v>29.6</v>
      </c>
      <c r="AM81" s="16" t="s">
        <v>25</v>
      </c>
    </row>
    <row r="82" spans="1:39" s="16" customFormat="1" ht="11.4">
      <c r="A82" s="16" t="s">
        <v>119</v>
      </c>
      <c r="B82" s="16">
        <v>6</v>
      </c>
      <c r="C82" s="16">
        <v>0</v>
      </c>
      <c r="D82" s="16">
        <v>6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 t="s">
        <v>25</v>
      </c>
      <c r="P82" s="16" t="s">
        <v>119</v>
      </c>
      <c r="Q82" s="16">
        <v>0</v>
      </c>
      <c r="R82" s="16">
        <v>0</v>
      </c>
      <c r="S82" s="16">
        <v>1</v>
      </c>
      <c r="T82" s="16">
        <v>2</v>
      </c>
      <c r="U82" s="16">
        <v>2</v>
      </c>
      <c r="V82" s="16">
        <v>1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20.5</v>
      </c>
      <c r="AG82" s="16" t="s">
        <v>151</v>
      </c>
      <c r="AH82" s="16">
        <v>3</v>
      </c>
      <c r="AI82" s="16">
        <v>50</v>
      </c>
      <c r="AJ82" s="16" t="s">
        <v>151</v>
      </c>
      <c r="AK82" s="16">
        <v>4.5999999999999996</v>
      </c>
      <c r="AL82" s="16">
        <v>21.6</v>
      </c>
      <c r="AM82" s="16" t="s">
        <v>25</v>
      </c>
    </row>
    <row r="83" spans="1:39" s="16" customFormat="1" ht="11.4">
      <c r="A83" s="16" t="s">
        <v>120</v>
      </c>
      <c r="B83" s="16">
        <v>13</v>
      </c>
      <c r="C83" s="16">
        <v>1</v>
      </c>
      <c r="D83" s="16">
        <v>11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 t="s">
        <v>25</v>
      </c>
      <c r="P83" s="16" t="s">
        <v>120</v>
      </c>
      <c r="Q83" s="16">
        <v>0</v>
      </c>
      <c r="R83" s="16">
        <v>2</v>
      </c>
      <c r="S83" s="16">
        <v>4</v>
      </c>
      <c r="T83" s="16">
        <v>6</v>
      </c>
      <c r="U83" s="16">
        <v>1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15.3</v>
      </c>
      <c r="AG83" s="16">
        <v>19.7</v>
      </c>
      <c r="AH83" s="16">
        <v>1</v>
      </c>
      <c r="AI83" s="16">
        <v>7.6920000000000002</v>
      </c>
      <c r="AJ83" s="16">
        <v>15.8</v>
      </c>
      <c r="AK83" s="16">
        <v>3.8</v>
      </c>
      <c r="AL83" s="16">
        <v>14.2</v>
      </c>
      <c r="AM83" s="16" t="s">
        <v>25</v>
      </c>
    </row>
    <row r="84" spans="1:39" s="16" customFormat="1" ht="11.4">
      <c r="A84" s="16" t="s">
        <v>121</v>
      </c>
      <c r="B84" s="16">
        <v>11</v>
      </c>
      <c r="C84" s="16">
        <v>1</v>
      </c>
      <c r="D84" s="16">
        <v>9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 t="s">
        <v>25</v>
      </c>
      <c r="P84" s="16" t="s">
        <v>121</v>
      </c>
      <c r="Q84" s="16">
        <v>0</v>
      </c>
      <c r="R84" s="16">
        <v>1</v>
      </c>
      <c r="S84" s="16">
        <v>2</v>
      </c>
      <c r="T84" s="16">
        <v>2</v>
      </c>
      <c r="U84" s="16">
        <v>5</v>
      </c>
      <c r="V84" s="16">
        <v>1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18.3</v>
      </c>
      <c r="AG84" s="16">
        <v>23.4</v>
      </c>
      <c r="AH84" s="16">
        <v>6</v>
      </c>
      <c r="AI84" s="16">
        <v>54.55</v>
      </c>
      <c r="AJ84" s="16">
        <v>20.2</v>
      </c>
      <c r="AK84" s="16">
        <v>5</v>
      </c>
      <c r="AL84" s="16">
        <v>24.7</v>
      </c>
      <c r="AM84" s="16" t="s">
        <v>25</v>
      </c>
    </row>
    <row r="85" spans="1:39" s="16" customFormat="1" ht="11.4">
      <c r="A85" s="16" t="s">
        <v>122</v>
      </c>
      <c r="B85" s="16">
        <v>14</v>
      </c>
      <c r="C85" s="16">
        <v>1</v>
      </c>
      <c r="D85" s="16">
        <v>12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s">
        <v>25</v>
      </c>
      <c r="P85" s="16" t="s">
        <v>122</v>
      </c>
      <c r="Q85" s="16">
        <v>0</v>
      </c>
      <c r="R85" s="16">
        <v>0</v>
      </c>
      <c r="S85" s="16">
        <v>5</v>
      </c>
      <c r="T85" s="16">
        <v>7</v>
      </c>
      <c r="U85" s="16">
        <v>2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17</v>
      </c>
      <c r="AG85" s="16">
        <v>21.4</v>
      </c>
      <c r="AH85" s="16">
        <v>2</v>
      </c>
      <c r="AI85" s="16">
        <v>14.29</v>
      </c>
      <c r="AJ85" s="16">
        <v>17.7</v>
      </c>
      <c r="AK85" s="16">
        <v>3.5</v>
      </c>
      <c r="AL85" s="16">
        <v>12.1</v>
      </c>
      <c r="AM85" s="16" t="s">
        <v>25</v>
      </c>
    </row>
    <row r="86" spans="1:39" s="16" customFormat="1" ht="11.4">
      <c r="A86" s="16" t="s">
        <v>123</v>
      </c>
      <c r="B86" s="16">
        <v>8</v>
      </c>
      <c r="C86" s="16">
        <v>0</v>
      </c>
      <c r="D86" s="16">
        <v>7</v>
      </c>
      <c r="E86" s="16">
        <v>0</v>
      </c>
      <c r="F86" s="16">
        <v>1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s">
        <v>25</v>
      </c>
      <c r="P86" s="16" t="s">
        <v>123</v>
      </c>
      <c r="Q86" s="16">
        <v>0</v>
      </c>
      <c r="R86" s="16">
        <v>0</v>
      </c>
      <c r="S86" s="16">
        <v>1</v>
      </c>
      <c r="T86" s="16">
        <v>7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16.100000000000001</v>
      </c>
      <c r="AG86" s="16" t="s">
        <v>151</v>
      </c>
      <c r="AH86" s="16">
        <v>0</v>
      </c>
      <c r="AI86" s="16">
        <v>0</v>
      </c>
      <c r="AJ86" s="16" t="s">
        <v>151</v>
      </c>
      <c r="AK86" s="16">
        <v>2.9</v>
      </c>
      <c r="AL86" s="16">
        <v>8.5</v>
      </c>
      <c r="AM86" s="16" t="s">
        <v>25</v>
      </c>
    </row>
    <row r="87" spans="1:39" s="16" customFormat="1" ht="11.4">
      <c r="A87" s="16" t="s">
        <v>124</v>
      </c>
      <c r="B87" s="16">
        <v>12</v>
      </c>
      <c r="C87" s="16">
        <v>1</v>
      </c>
      <c r="D87" s="16">
        <v>11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 t="s">
        <v>25</v>
      </c>
      <c r="P87" s="16" t="s">
        <v>124</v>
      </c>
      <c r="Q87" s="16">
        <v>0</v>
      </c>
      <c r="R87" s="16">
        <v>0</v>
      </c>
      <c r="S87" s="16">
        <v>1</v>
      </c>
      <c r="T87" s="16">
        <v>9</v>
      </c>
      <c r="U87" s="16">
        <v>2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17.7</v>
      </c>
      <c r="AG87" s="16">
        <v>21.5</v>
      </c>
      <c r="AH87" s="16">
        <v>2</v>
      </c>
      <c r="AI87" s="16">
        <v>16.670000000000002</v>
      </c>
      <c r="AJ87" s="16">
        <v>17.600000000000001</v>
      </c>
      <c r="AK87" s="16">
        <v>2.6</v>
      </c>
      <c r="AL87" s="16">
        <v>6.8</v>
      </c>
      <c r="AM87" s="16" t="s">
        <v>25</v>
      </c>
    </row>
    <row r="88" spans="1:39" s="16" customFormat="1" ht="11.4">
      <c r="A88" s="16" t="s">
        <v>125</v>
      </c>
      <c r="B88" s="16">
        <v>11</v>
      </c>
      <c r="C88" s="16">
        <v>0</v>
      </c>
      <c r="D88" s="16">
        <v>10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 t="s">
        <v>25</v>
      </c>
      <c r="P88" s="16" t="s">
        <v>125</v>
      </c>
      <c r="Q88" s="16">
        <v>0</v>
      </c>
      <c r="R88" s="16">
        <v>0</v>
      </c>
      <c r="S88" s="16">
        <v>4</v>
      </c>
      <c r="T88" s="16">
        <v>5</v>
      </c>
      <c r="U88" s="16">
        <v>2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16.899999999999999</v>
      </c>
      <c r="AG88" s="16">
        <v>20.5</v>
      </c>
      <c r="AH88" s="16">
        <v>2</v>
      </c>
      <c r="AI88" s="16">
        <v>18.18</v>
      </c>
      <c r="AJ88" s="16">
        <v>17.100000000000001</v>
      </c>
      <c r="AK88" s="16">
        <v>2.8</v>
      </c>
      <c r="AL88" s="16">
        <v>7.8</v>
      </c>
      <c r="AM88" s="16" t="s">
        <v>25</v>
      </c>
    </row>
    <row r="89" spans="1:39" s="16" customFormat="1" ht="11.4">
      <c r="A89" s="16" t="s">
        <v>126</v>
      </c>
      <c r="B89" s="16">
        <v>8</v>
      </c>
      <c r="C89" s="16">
        <v>1</v>
      </c>
      <c r="D89" s="16">
        <v>7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 t="s">
        <v>25</v>
      </c>
      <c r="P89" s="16" t="s">
        <v>126</v>
      </c>
      <c r="Q89" s="16">
        <v>0</v>
      </c>
      <c r="R89" s="16">
        <v>0</v>
      </c>
      <c r="S89" s="16">
        <v>1</v>
      </c>
      <c r="T89" s="16">
        <v>5</v>
      </c>
      <c r="U89" s="16">
        <v>2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17.8</v>
      </c>
      <c r="AG89" s="16" t="s">
        <v>151</v>
      </c>
      <c r="AH89" s="16">
        <v>2</v>
      </c>
      <c r="AI89" s="16">
        <v>25</v>
      </c>
      <c r="AJ89" s="16" t="s">
        <v>151</v>
      </c>
      <c r="AK89" s="16">
        <v>2.6</v>
      </c>
      <c r="AL89" s="16">
        <v>6.6</v>
      </c>
      <c r="AM89" s="16" t="s">
        <v>25</v>
      </c>
    </row>
    <row r="90" spans="1:39" s="16" customFormat="1" ht="11.4">
      <c r="A90" s="16" t="s">
        <v>127</v>
      </c>
      <c r="B90" s="16">
        <v>15</v>
      </c>
      <c r="C90" s="16">
        <v>2</v>
      </c>
      <c r="D90" s="16">
        <v>13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s">
        <v>25</v>
      </c>
      <c r="P90" s="16" t="s">
        <v>127</v>
      </c>
      <c r="Q90" s="16">
        <v>0</v>
      </c>
      <c r="R90" s="16">
        <v>0</v>
      </c>
      <c r="S90" s="16">
        <v>4</v>
      </c>
      <c r="T90" s="16">
        <v>7</v>
      </c>
      <c r="U90" s="16">
        <v>4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16.8</v>
      </c>
      <c r="AG90" s="16">
        <v>22.1</v>
      </c>
      <c r="AH90" s="16">
        <v>4</v>
      </c>
      <c r="AI90" s="16">
        <v>26.67</v>
      </c>
      <c r="AJ90" s="16">
        <v>15.4</v>
      </c>
      <c r="AK90" s="16">
        <v>3.6</v>
      </c>
      <c r="AL90" s="16">
        <v>13</v>
      </c>
      <c r="AM90" s="16" t="s">
        <v>25</v>
      </c>
    </row>
    <row r="91" spans="1:39" s="16" customFormat="1" ht="11.4">
      <c r="A91" s="16" t="s">
        <v>128</v>
      </c>
      <c r="B91" s="16">
        <v>12</v>
      </c>
      <c r="C91" s="16">
        <v>3</v>
      </c>
      <c r="D91" s="16">
        <v>8</v>
      </c>
      <c r="E91" s="16">
        <v>0</v>
      </c>
      <c r="F91" s="16">
        <v>1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 t="s">
        <v>25</v>
      </c>
      <c r="P91" s="16" t="s">
        <v>128</v>
      </c>
      <c r="Q91" s="16">
        <v>0</v>
      </c>
      <c r="R91" s="16">
        <v>0</v>
      </c>
      <c r="S91" s="16">
        <v>2</v>
      </c>
      <c r="T91" s="16">
        <v>1</v>
      </c>
      <c r="U91" s="16">
        <v>7</v>
      </c>
      <c r="V91" s="16">
        <v>1</v>
      </c>
      <c r="W91" s="16">
        <v>1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21.2</v>
      </c>
      <c r="AG91" s="16">
        <v>25.6</v>
      </c>
      <c r="AH91" s="16">
        <v>9</v>
      </c>
      <c r="AI91" s="16">
        <v>75</v>
      </c>
      <c r="AJ91" s="16">
        <v>21.1</v>
      </c>
      <c r="AK91" s="16">
        <v>5.3</v>
      </c>
      <c r="AL91" s="16">
        <v>27.9</v>
      </c>
      <c r="AM91" s="16" t="s">
        <v>25</v>
      </c>
    </row>
    <row r="92" spans="1:39" s="16" customFormat="1" ht="11.4">
      <c r="A92" s="16" t="s">
        <v>129</v>
      </c>
      <c r="B92" s="16">
        <v>17</v>
      </c>
      <c r="C92" s="16">
        <v>2</v>
      </c>
      <c r="D92" s="16">
        <v>13</v>
      </c>
      <c r="E92" s="16">
        <v>0</v>
      </c>
      <c r="F92" s="16">
        <v>2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 t="s">
        <v>25</v>
      </c>
      <c r="P92" s="16" t="s">
        <v>129</v>
      </c>
      <c r="Q92" s="16">
        <v>0</v>
      </c>
      <c r="R92" s="16">
        <v>2</v>
      </c>
      <c r="S92" s="16">
        <v>4</v>
      </c>
      <c r="T92" s="16">
        <v>5</v>
      </c>
      <c r="U92" s="16">
        <v>5</v>
      </c>
      <c r="V92" s="16">
        <v>1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17.100000000000001</v>
      </c>
      <c r="AG92" s="16">
        <v>23.5</v>
      </c>
      <c r="AH92" s="16">
        <v>6</v>
      </c>
      <c r="AI92" s="16">
        <v>35.29</v>
      </c>
      <c r="AJ92" s="16">
        <v>17.2</v>
      </c>
      <c r="AK92" s="16">
        <v>5.0999999999999996</v>
      </c>
      <c r="AL92" s="16">
        <v>26.3</v>
      </c>
      <c r="AM92" s="16" t="s">
        <v>25</v>
      </c>
    </row>
    <row r="93" spans="1:39" s="16" customFormat="1" ht="11.4">
      <c r="A93" s="16" t="s">
        <v>130</v>
      </c>
      <c r="B93" s="16">
        <v>7</v>
      </c>
      <c r="C93" s="16">
        <v>3</v>
      </c>
      <c r="D93" s="16">
        <v>3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s">
        <v>25</v>
      </c>
      <c r="P93" s="16" t="s">
        <v>130</v>
      </c>
      <c r="Q93" s="16">
        <v>0</v>
      </c>
      <c r="R93" s="16">
        <v>1</v>
      </c>
      <c r="S93" s="16">
        <v>0</v>
      </c>
      <c r="T93" s="16">
        <v>1</v>
      </c>
      <c r="U93" s="16">
        <v>5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20.3</v>
      </c>
      <c r="AG93" s="16" t="s">
        <v>151</v>
      </c>
      <c r="AH93" s="16">
        <v>5</v>
      </c>
      <c r="AI93" s="16">
        <v>71.430000000000007</v>
      </c>
      <c r="AJ93" s="16" t="s">
        <v>151</v>
      </c>
      <c r="AK93" s="16">
        <v>6.4</v>
      </c>
      <c r="AL93" s="16">
        <v>41.1</v>
      </c>
      <c r="AM93" s="16" t="s">
        <v>25</v>
      </c>
    </row>
    <row r="94" spans="1:39" s="16" customFormat="1" ht="11.4">
      <c r="A94" s="16" t="s">
        <v>131</v>
      </c>
      <c r="B94" s="16">
        <v>6</v>
      </c>
      <c r="C94" s="16">
        <v>2</v>
      </c>
      <c r="D94" s="16">
        <v>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s">
        <v>25</v>
      </c>
      <c r="P94" s="16" t="s">
        <v>131</v>
      </c>
      <c r="Q94" s="16">
        <v>0</v>
      </c>
      <c r="R94" s="16">
        <v>0</v>
      </c>
      <c r="S94" s="16">
        <v>0</v>
      </c>
      <c r="T94" s="16">
        <v>2</v>
      </c>
      <c r="U94" s="16">
        <v>3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22.2</v>
      </c>
      <c r="AG94" s="16" t="s">
        <v>151</v>
      </c>
      <c r="AH94" s="16">
        <v>4</v>
      </c>
      <c r="AI94" s="16">
        <v>66.67</v>
      </c>
      <c r="AJ94" s="16" t="s">
        <v>151</v>
      </c>
      <c r="AK94" s="16">
        <v>3.4</v>
      </c>
      <c r="AL94" s="16">
        <v>11.2</v>
      </c>
      <c r="AM94" s="16" t="s">
        <v>25</v>
      </c>
    </row>
    <row r="95" spans="1:39" s="16" customFormat="1" ht="11.4">
      <c r="A95" s="16" t="s">
        <v>132</v>
      </c>
      <c r="B95" s="16">
        <v>8</v>
      </c>
      <c r="C95" s="16">
        <v>1</v>
      </c>
      <c r="D95" s="16">
        <v>7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 t="s">
        <v>25</v>
      </c>
      <c r="P95" s="16" t="s">
        <v>132</v>
      </c>
      <c r="Q95" s="16">
        <v>0</v>
      </c>
      <c r="R95" s="16">
        <v>0</v>
      </c>
      <c r="S95" s="16">
        <v>1</v>
      </c>
      <c r="T95" s="16">
        <v>4</v>
      </c>
      <c r="U95" s="16">
        <v>3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18.399999999999999</v>
      </c>
      <c r="AG95" s="16" t="s">
        <v>151</v>
      </c>
      <c r="AH95" s="16">
        <v>3</v>
      </c>
      <c r="AI95" s="16">
        <v>37.5</v>
      </c>
      <c r="AJ95" s="16" t="s">
        <v>151</v>
      </c>
      <c r="AK95" s="16">
        <v>3.2</v>
      </c>
      <c r="AL95" s="16">
        <v>10</v>
      </c>
      <c r="AM95" s="16" t="s">
        <v>25</v>
      </c>
    </row>
    <row r="96" spans="1:39" s="16" customFormat="1" ht="11.4">
      <c r="A96" s="16" t="s">
        <v>133</v>
      </c>
      <c r="B96" s="16">
        <v>5</v>
      </c>
      <c r="C96" s="16">
        <v>2</v>
      </c>
      <c r="D96" s="16">
        <v>2</v>
      </c>
      <c r="E96" s="16">
        <v>0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 t="s">
        <v>25</v>
      </c>
      <c r="P96" s="16" t="s">
        <v>133</v>
      </c>
      <c r="Q96" s="16">
        <v>0</v>
      </c>
      <c r="R96" s="16">
        <v>0</v>
      </c>
      <c r="S96" s="16">
        <v>1</v>
      </c>
      <c r="T96" s="16">
        <v>1</v>
      </c>
      <c r="U96" s="16">
        <v>2</v>
      </c>
      <c r="V96" s="16">
        <v>1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19.2</v>
      </c>
      <c r="AG96" s="16" t="s">
        <v>151</v>
      </c>
      <c r="AH96" s="16">
        <v>3</v>
      </c>
      <c r="AI96" s="16">
        <v>60</v>
      </c>
      <c r="AJ96" s="16" t="s">
        <v>151</v>
      </c>
      <c r="AK96" s="16">
        <v>5.8</v>
      </c>
      <c r="AL96" s="16">
        <v>33.9</v>
      </c>
      <c r="AM96" s="16" t="s">
        <v>25</v>
      </c>
    </row>
    <row r="97" spans="1:39" s="16" customFormat="1" ht="11.4">
      <c r="A97" s="16" t="s">
        <v>134</v>
      </c>
      <c r="B97" s="16">
        <v>3</v>
      </c>
      <c r="C97" s="16">
        <v>0</v>
      </c>
      <c r="D97" s="16">
        <v>3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 t="s">
        <v>25</v>
      </c>
      <c r="P97" s="16" t="s">
        <v>134</v>
      </c>
      <c r="Q97" s="16">
        <v>0</v>
      </c>
      <c r="R97" s="16">
        <v>0</v>
      </c>
      <c r="S97" s="16">
        <v>0</v>
      </c>
      <c r="T97" s="16">
        <v>1</v>
      </c>
      <c r="U97" s="16">
        <v>2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19.8</v>
      </c>
      <c r="AG97" s="16" t="s">
        <v>151</v>
      </c>
      <c r="AH97" s="16">
        <v>2</v>
      </c>
      <c r="AI97" s="16">
        <v>66.67</v>
      </c>
      <c r="AJ97" s="16" t="s">
        <v>151</v>
      </c>
      <c r="AK97" s="16">
        <v>4.0999999999999996</v>
      </c>
      <c r="AL97" s="16">
        <v>16.8</v>
      </c>
      <c r="AM97" s="16" t="s">
        <v>25</v>
      </c>
    </row>
    <row r="98" spans="1:39" s="16" customFormat="1" ht="11.4">
      <c r="A98" s="16" t="s">
        <v>135</v>
      </c>
      <c r="B98" s="16">
        <v>3</v>
      </c>
      <c r="C98" s="16">
        <v>2</v>
      </c>
      <c r="D98" s="16">
        <v>0</v>
      </c>
      <c r="E98" s="16">
        <v>0</v>
      </c>
      <c r="F98" s="16">
        <v>1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 t="s">
        <v>25</v>
      </c>
      <c r="P98" s="16" t="s">
        <v>135</v>
      </c>
      <c r="Q98" s="16">
        <v>0</v>
      </c>
      <c r="R98" s="16">
        <v>0</v>
      </c>
      <c r="S98" s="16">
        <v>1</v>
      </c>
      <c r="T98" s="16">
        <v>2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17.8</v>
      </c>
      <c r="AG98" s="16" t="s">
        <v>151</v>
      </c>
      <c r="AH98" s="16">
        <v>0</v>
      </c>
      <c r="AI98" s="16">
        <v>0</v>
      </c>
      <c r="AJ98" s="16" t="s">
        <v>151</v>
      </c>
      <c r="AK98" s="16">
        <v>3.3</v>
      </c>
      <c r="AL98" s="16">
        <v>10.9</v>
      </c>
      <c r="AM98" s="16" t="s">
        <v>25</v>
      </c>
    </row>
    <row r="99" spans="1:39" s="16" customFormat="1" ht="11.4">
      <c r="A99" s="16" t="s">
        <v>136</v>
      </c>
      <c r="B99" s="16">
        <v>5</v>
      </c>
      <c r="C99" s="16">
        <v>1</v>
      </c>
      <c r="D99" s="16">
        <v>4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 t="s">
        <v>25</v>
      </c>
      <c r="P99" s="16" t="s">
        <v>136</v>
      </c>
      <c r="Q99" s="16">
        <v>0</v>
      </c>
      <c r="R99" s="16">
        <v>0</v>
      </c>
      <c r="S99" s="16">
        <v>0</v>
      </c>
      <c r="T99" s="16">
        <v>0</v>
      </c>
      <c r="U99" s="16">
        <v>4</v>
      </c>
      <c r="V99" s="16">
        <v>1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23.3</v>
      </c>
      <c r="AG99" s="16" t="s">
        <v>151</v>
      </c>
      <c r="AH99" s="16">
        <v>5</v>
      </c>
      <c r="AI99" s="16">
        <v>100</v>
      </c>
      <c r="AJ99" s="16" t="s">
        <v>151</v>
      </c>
      <c r="AK99" s="16">
        <v>1.9</v>
      </c>
      <c r="AL99" s="16">
        <v>3.5</v>
      </c>
      <c r="AM99" s="16" t="s">
        <v>25</v>
      </c>
    </row>
    <row r="100" spans="1:39" s="16" customFormat="1" ht="11.4">
      <c r="A100" s="16" t="s">
        <v>137</v>
      </c>
      <c r="B100" s="16">
        <v>2</v>
      </c>
      <c r="C100" s="16">
        <v>0</v>
      </c>
      <c r="D100" s="16">
        <v>2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 t="s">
        <v>25</v>
      </c>
      <c r="P100" s="16" t="s">
        <v>137</v>
      </c>
      <c r="Q100" s="16">
        <v>0</v>
      </c>
      <c r="R100" s="16">
        <v>0</v>
      </c>
      <c r="S100" s="16">
        <v>0</v>
      </c>
      <c r="T100" s="16">
        <v>1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19.899999999999999</v>
      </c>
      <c r="AG100" s="16" t="s">
        <v>151</v>
      </c>
      <c r="AH100" s="16">
        <v>1</v>
      </c>
      <c r="AI100" s="16">
        <v>50</v>
      </c>
      <c r="AJ100" s="16" t="s">
        <v>151</v>
      </c>
      <c r="AK100" s="16">
        <v>2.5</v>
      </c>
      <c r="AL100" s="16">
        <v>6</v>
      </c>
      <c r="AM100" s="16" t="s">
        <v>25</v>
      </c>
    </row>
    <row r="101" spans="1:39" s="16" customFormat="1" ht="11.4">
      <c r="A101" s="16" t="s">
        <v>138</v>
      </c>
      <c r="B101" s="16">
        <v>3</v>
      </c>
      <c r="C101" s="16">
        <v>0</v>
      </c>
      <c r="D101" s="16">
        <v>3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 t="s">
        <v>25</v>
      </c>
      <c r="P101" s="16" t="s">
        <v>138</v>
      </c>
      <c r="Q101" s="16">
        <v>0</v>
      </c>
      <c r="R101" s="16">
        <v>0</v>
      </c>
      <c r="S101" s="16">
        <v>0</v>
      </c>
      <c r="T101" s="16">
        <v>1</v>
      </c>
      <c r="U101" s="16">
        <v>1</v>
      </c>
      <c r="V101" s="16">
        <v>1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21.8</v>
      </c>
      <c r="AG101" s="16" t="s">
        <v>151</v>
      </c>
      <c r="AH101" s="16">
        <v>2</v>
      </c>
      <c r="AI101" s="16">
        <v>66.67</v>
      </c>
      <c r="AJ101" s="16" t="s">
        <v>151</v>
      </c>
      <c r="AK101" s="16">
        <v>3.5</v>
      </c>
      <c r="AL101" s="16">
        <v>12.2</v>
      </c>
      <c r="AM101" s="16" t="s">
        <v>25</v>
      </c>
    </row>
    <row r="102" spans="1:39" s="16" customFormat="1" ht="11.4">
      <c r="A102" s="16" t="s">
        <v>139</v>
      </c>
      <c r="B102" s="16">
        <v>6</v>
      </c>
      <c r="C102" s="16">
        <v>1</v>
      </c>
      <c r="D102" s="16">
        <v>5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 t="s">
        <v>25</v>
      </c>
      <c r="P102" s="16" t="s">
        <v>139</v>
      </c>
      <c r="Q102" s="16">
        <v>0</v>
      </c>
      <c r="R102" s="16">
        <v>0</v>
      </c>
      <c r="S102" s="16">
        <v>4</v>
      </c>
      <c r="T102" s="16">
        <v>2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13.9</v>
      </c>
      <c r="AG102" s="16" t="s">
        <v>151</v>
      </c>
      <c r="AH102" s="16">
        <v>0</v>
      </c>
      <c r="AI102" s="16">
        <v>0</v>
      </c>
      <c r="AJ102" s="16" t="s">
        <v>151</v>
      </c>
      <c r="AK102" s="16">
        <v>2.2000000000000002</v>
      </c>
      <c r="AL102" s="16">
        <v>5</v>
      </c>
      <c r="AM102" s="16" t="s">
        <v>25</v>
      </c>
    </row>
    <row r="103" spans="1:39" s="16" customFormat="1" ht="11.4">
      <c r="A103" s="16" t="s">
        <v>140</v>
      </c>
      <c r="B103" s="16">
        <v>3</v>
      </c>
      <c r="C103" s="16">
        <v>1</v>
      </c>
      <c r="D103" s="16">
        <v>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 t="s">
        <v>25</v>
      </c>
      <c r="P103" s="16" t="s">
        <v>140</v>
      </c>
      <c r="Q103" s="16">
        <v>0</v>
      </c>
      <c r="R103" s="16">
        <v>0</v>
      </c>
      <c r="S103" s="16">
        <v>1</v>
      </c>
      <c r="T103" s="16">
        <v>1</v>
      </c>
      <c r="U103" s="16">
        <v>0</v>
      </c>
      <c r="V103" s="16">
        <v>1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19.2</v>
      </c>
      <c r="AG103" s="16" t="s">
        <v>151</v>
      </c>
      <c r="AH103" s="16">
        <v>1</v>
      </c>
      <c r="AI103" s="16">
        <v>33.33</v>
      </c>
      <c r="AJ103" s="16" t="s">
        <v>151</v>
      </c>
      <c r="AK103" s="16">
        <v>8.3000000000000007</v>
      </c>
      <c r="AL103" s="16">
        <v>69.599999999999994</v>
      </c>
      <c r="AM103" s="16" t="s">
        <v>25</v>
      </c>
    </row>
    <row r="104" spans="1:39" s="16" customFormat="1" ht="11.4">
      <c r="A104" s="16" t="s">
        <v>141</v>
      </c>
      <c r="B104" s="16">
        <v>1</v>
      </c>
      <c r="C104" s="16">
        <v>0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 t="s">
        <v>25</v>
      </c>
      <c r="P104" s="16" t="s">
        <v>141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20</v>
      </c>
      <c r="AG104" s="16" t="s">
        <v>151</v>
      </c>
      <c r="AH104" s="16">
        <v>1</v>
      </c>
      <c r="AI104" s="16">
        <v>100</v>
      </c>
      <c r="AJ104" s="16" t="s">
        <v>151</v>
      </c>
      <c r="AK104" s="16" t="s">
        <v>151</v>
      </c>
      <c r="AL104" s="16" t="s">
        <v>151</v>
      </c>
      <c r="AM104" s="16" t="s">
        <v>25</v>
      </c>
    </row>
    <row r="105" spans="1:39" s="16" customFormat="1" ht="11.4">
      <c r="A105" s="16" t="s">
        <v>142</v>
      </c>
      <c r="B105" s="16">
        <v>2</v>
      </c>
      <c r="C105" s="16">
        <v>1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25</v>
      </c>
      <c r="P105" s="16" t="s">
        <v>142</v>
      </c>
      <c r="Q105" s="16">
        <v>0</v>
      </c>
      <c r="R105" s="16">
        <v>0</v>
      </c>
      <c r="S105" s="16">
        <v>0</v>
      </c>
      <c r="T105" s="16">
        <v>2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17</v>
      </c>
      <c r="AG105" s="16" t="s">
        <v>151</v>
      </c>
      <c r="AH105" s="16">
        <v>0</v>
      </c>
      <c r="AI105" s="16">
        <v>0</v>
      </c>
      <c r="AJ105" s="16" t="s">
        <v>151</v>
      </c>
      <c r="AK105" s="16">
        <v>1.2</v>
      </c>
      <c r="AL105" s="16">
        <v>1.5</v>
      </c>
      <c r="AM105" s="16" t="s">
        <v>25</v>
      </c>
    </row>
    <row r="106" spans="1:39" s="16" customFormat="1" ht="11.4">
      <c r="A106" s="16" t="s">
        <v>143</v>
      </c>
      <c r="B106" s="16">
        <v>1</v>
      </c>
      <c r="C106" s="16">
        <v>0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 t="s">
        <v>25</v>
      </c>
      <c r="P106" s="16" t="s">
        <v>143</v>
      </c>
      <c r="Q106" s="16">
        <v>0</v>
      </c>
      <c r="R106" s="16">
        <v>0</v>
      </c>
      <c r="S106" s="16">
        <v>0</v>
      </c>
      <c r="T106" s="16">
        <v>1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15.6</v>
      </c>
      <c r="AG106" s="16" t="s">
        <v>151</v>
      </c>
      <c r="AH106" s="16">
        <v>0</v>
      </c>
      <c r="AI106" s="16">
        <v>0</v>
      </c>
      <c r="AJ106" s="16" t="s">
        <v>151</v>
      </c>
      <c r="AK106" s="16" t="s">
        <v>151</v>
      </c>
      <c r="AL106" s="16" t="s">
        <v>151</v>
      </c>
      <c r="AM106" s="16" t="s">
        <v>25</v>
      </c>
    </row>
    <row r="107" spans="1:39" s="16" customFormat="1" ht="11.4">
      <c r="A107" s="16" t="s">
        <v>144</v>
      </c>
      <c r="B107" s="16">
        <v>1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 t="s">
        <v>25</v>
      </c>
      <c r="P107" s="16" t="s">
        <v>144</v>
      </c>
      <c r="Q107" s="16">
        <v>0</v>
      </c>
      <c r="R107" s="16">
        <v>0</v>
      </c>
      <c r="S107" s="16">
        <v>0</v>
      </c>
      <c r="T107" s="16">
        <v>1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18.5</v>
      </c>
      <c r="AG107" s="16" t="s">
        <v>151</v>
      </c>
      <c r="AH107" s="16">
        <v>0</v>
      </c>
      <c r="AI107" s="16">
        <v>0</v>
      </c>
      <c r="AJ107" s="16" t="s">
        <v>151</v>
      </c>
      <c r="AK107" s="16" t="s">
        <v>151</v>
      </c>
      <c r="AL107" s="16" t="s">
        <v>151</v>
      </c>
      <c r="AM107" s="16" t="s">
        <v>25</v>
      </c>
    </row>
    <row r="108" spans="1:39" s="16" customFormat="1" ht="11.4">
      <c r="A108" s="16" t="s">
        <v>145</v>
      </c>
      <c r="B108" s="16">
        <v>1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 t="s">
        <v>25</v>
      </c>
      <c r="P108" s="16" t="s">
        <v>145</v>
      </c>
      <c r="Q108" s="16">
        <v>0</v>
      </c>
      <c r="R108" s="16">
        <v>0</v>
      </c>
      <c r="S108" s="16">
        <v>1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11.8</v>
      </c>
      <c r="AG108" s="16" t="s">
        <v>151</v>
      </c>
      <c r="AH108" s="16">
        <v>0</v>
      </c>
      <c r="AI108" s="16">
        <v>0</v>
      </c>
      <c r="AJ108" s="16" t="s">
        <v>151</v>
      </c>
      <c r="AK108" s="16" t="s">
        <v>151</v>
      </c>
      <c r="AL108" s="16" t="s">
        <v>151</v>
      </c>
      <c r="AM108" s="16" t="s">
        <v>25</v>
      </c>
    </row>
    <row r="109" spans="1:39" s="16" customFormat="1" ht="11.4">
      <c r="A109" s="16" t="s">
        <v>146</v>
      </c>
      <c r="B109" s="16">
        <v>1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 t="s">
        <v>25</v>
      </c>
      <c r="P109" s="16" t="s">
        <v>146</v>
      </c>
      <c r="Q109" s="16">
        <v>0</v>
      </c>
      <c r="R109" s="16">
        <v>0</v>
      </c>
      <c r="S109" s="16">
        <v>0</v>
      </c>
      <c r="T109" s="16">
        <v>1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16.5</v>
      </c>
      <c r="AG109" s="16" t="s">
        <v>151</v>
      </c>
      <c r="AH109" s="16">
        <v>0</v>
      </c>
      <c r="AI109" s="16">
        <v>0</v>
      </c>
      <c r="AJ109" s="16" t="s">
        <v>151</v>
      </c>
      <c r="AK109" s="16" t="s">
        <v>151</v>
      </c>
      <c r="AL109" s="16" t="s">
        <v>151</v>
      </c>
      <c r="AM109" s="16" t="s">
        <v>25</v>
      </c>
    </row>
    <row r="110" spans="1:39" s="17" customFormat="1" ht="12">
      <c r="A110" s="17" t="s">
        <v>147</v>
      </c>
      <c r="B110" s="17">
        <v>486</v>
      </c>
      <c r="C110" s="17">
        <v>37</v>
      </c>
      <c r="D110" s="17">
        <v>380</v>
      </c>
      <c r="E110" s="17">
        <v>0</v>
      </c>
      <c r="F110" s="17">
        <v>69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 t="s">
        <v>25</v>
      </c>
      <c r="P110" s="17" t="s">
        <v>147</v>
      </c>
      <c r="Q110" s="17">
        <v>0</v>
      </c>
      <c r="R110" s="17">
        <v>23</v>
      </c>
      <c r="S110" s="17">
        <v>103</v>
      </c>
      <c r="T110" s="17">
        <v>189</v>
      </c>
      <c r="U110" s="17">
        <v>140</v>
      </c>
      <c r="V110" s="17">
        <v>29</v>
      </c>
      <c r="W110" s="17">
        <v>2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18.100000000000001</v>
      </c>
      <c r="AG110" s="17">
        <v>22.9</v>
      </c>
      <c r="AH110" s="17">
        <v>171</v>
      </c>
      <c r="AI110" s="17">
        <v>35.19</v>
      </c>
      <c r="AJ110" s="17">
        <v>18.100000000000001</v>
      </c>
      <c r="AK110" s="17">
        <v>4.8</v>
      </c>
      <c r="AL110" s="17">
        <v>22.9</v>
      </c>
      <c r="AM110" s="17" t="s">
        <v>25</v>
      </c>
    </row>
    <row r="111" spans="1:39" s="17" customFormat="1" ht="12">
      <c r="A111" s="17" t="s">
        <v>148</v>
      </c>
      <c r="B111" s="17">
        <v>582</v>
      </c>
      <c r="C111" s="17">
        <v>55</v>
      </c>
      <c r="D111" s="17">
        <v>452</v>
      </c>
      <c r="E111" s="17">
        <v>0</v>
      </c>
      <c r="F111" s="17">
        <v>75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 t="s">
        <v>25</v>
      </c>
      <c r="P111" s="17" t="s">
        <v>148</v>
      </c>
      <c r="Q111" s="17">
        <v>0</v>
      </c>
      <c r="R111" s="17">
        <v>26</v>
      </c>
      <c r="S111" s="17">
        <v>117</v>
      </c>
      <c r="T111" s="17">
        <v>220</v>
      </c>
      <c r="U111" s="17">
        <v>181</v>
      </c>
      <c r="V111" s="17">
        <v>35</v>
      </c>
      <c r="W111" s="17">
        <v>3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18.3</v>
      </c>
      <c r="AG111" s="17">
        <v>23.1</v>
      </c>
      <c r="AH111" s="17">
        <v>219</v>
      </c>
      <c r="AI111" s="17">
        <v>37.630000000000003</v>
      </c>
      <c r="AJ111" s="17">
        <v>18.5</v>
      </c>
      <c r="AK111" s="17">
        <v>4.8</v>
      </c>
      <c r="AL111" s="17">
        <v>22.7</v>
      </c>
      <c r="AM111" s="17" t="s">
        <v>25</v>
      </c>
    </row>
    <row r="112" spans="1:39" s="17" customFormat="1" ht="12">
      <c r="A112" s="17" t="s">
        <v>149</v>
      </c>
      <c r="B112" s="17">
        <v>598</v>
      </c>
      <c r="C112" s="17">
        <v>59</v>
      </c>
      <c r="D112" s="17">
        <v>463</v>
      </c>
      <c r="E112" s="17">
        <v>0</v>
      </c>
      <c r="F112" s="17">
        <v>76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 t="s">
        <v>25</v>
      </c>
      <c r="P112" s="17" t="s">
        <v>149</v>
      </c>
      <c r="Q112" s="17">
        <v>0</v>
      </c>
      <c r="R112" s="17">
        <v>26</v>
      </c>
      <c r="S112" s="17">
        <v>123</v>
      </c>
      <c r="T112" s="17">
        <v>228</v>
      </c>
      <c r="U112" s="17">
        <v>182</v>
      </c>
      <c r="V112" s="17">
        <v>36</v>
      </c>
      <c r="W112" s="17">
        <v>3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18.2</v>
      </c>
      <c r="AG112" s="17">
        <v>23.1</v>
      </c>
      <c r="AH112" s="17">
        <v>221</v>
      </c>
      <c r="AI112" s="17">
        <v>36.96</v>
      </c>
      <c r="AJ112" s="17">
        <v>18.3</v>
      </c>
      <c r="AK112" s="17">
        <v>4.8</v>
      </c>
      <c r="AL112" s="17">
        <v>22.7</v>
      </c>
      <c r="AM112" s="17" t="s">
        <v>25</v>
      </c>
    </row>
    <row r="113" spans="1:39" s="17" customFormat="1" ht="12">
      <c r="A113" s="17" t="s">
        <v>150</v>
      </c>
      <c r="B113" s="17">
        <v>614</v>
      </c>
      <c r="C113" s="17">
        <v>59</v>
      </c>
      <c r="D113" s="17">
        <v>474</v>
      </c>
      <c r="E113" s="17">
        <v>0</v>
      </c>
      <c r="F113" s="17">
        <v>81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 t="s">
        <v>25</v>
      </c>
      <c r="P113" s="17" t="s">
        <v>150</v>
      </c>
      <c r="Q113" s="17">
        <v>0</v>
      </c>
      <c r="R113" s="17">
        <v>27</v>
      </c>
      <c r="S113" s="17">
        <v>123</v>
      </c>
      <c r="T113" s="17">
        <v>232</v>
      </c>
      <c r="U113" s="17">
        <v>189</v>
      </c>
      <c r="V113" s="17">
        <v>40</v>
      </c>
      <c r="W113" s="17">
        <v>3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18.3</v>
      </c>
      <c r="AG113" s="17">
        <v>23.1</v>
      </c>
      <c r="AH113" s="17">
        <v>232</v>
      </c>
      <c r="AI113" s="17">
        <v>37.79</v>
      </c>
      <c r="AJ113" s="17">
        <v>18.399999999999999</v>
      </c>
      <c r="AK113" s="17">
        <v>4.8</v>
      </c>
      <c r="AL113" s="17">
        <v>22.8</v>
      </c>
      <c r="AM113" s="17" t="s">
        <v>25</v>
      </c>
    </row>
    <row r="116" spans="1:39" s="15" customFormat="1">
      <c r="A116" s="15" t="s">
        <v>169</v>
      </c>
    </row>
    <row r="118" spans="1:39" s="13" customFormat="1" ht="12">
      <c r="A118" s="13" t="s">
        <v>16</v>
      </c>
      <c r="B118" s="13" t="s">
        <v>17</v>
      </c>
      <c r="C118" s="13" t="s">
        <v>18</v>
      </c>
      <c r="D118" s="13" t="s">
        <v>18</v>
      </c>
      <c r="E118" s="13" t="s">
        <v>18</v>
      </c>
      <c r="F118" s="13" t="s">
        <v>18</v>
      </c>
      <c r="G118" s="13" t="s">
        <v>18</v>
      </c>
      <c r="H118" s="13" t="s">
        <v>18</v>
      </c>
      <c r="I118" s="13" t="s">
        <v>18</v>
      </c>
      <c r="J118" s="13" t="s">
        <v>18</v>
      </c>
      <c r="K118" s="13" t="s">
        <v>18</v>
      </c>
      <c r="L118" s="13" t="s">
        <v>18</v>
      </c>
      <c r="M118" s="13" t="s">
        <v>18</v>
      </c>
      <c r="N118" s="13" t="s">
        <v>18</v>
      </c>
      <c r="O118" s="13" t="s">
        <v>19</v>
      </c>
      <c r="P118" s="13" t="s">
        <v>16</v>
      </c>
      <c r="Q118" s="13" t="s">
        <v>20</v>
      </c>
      <c r="R118" s="13" t="s">
        <v>20</v>
      </c>
      <c r="S118" s="13" t="s">
        <v>20</v>
      </c>
      <c r="T118" s="13" t="s">
        <v>20</v>
      </c>
      <c r="U118" s="13" t="s">
        <v>20</v>
      </c>
      <c r="V118" s="13" t="s">
        <v>20</v>
      </c>
      <c r="W118" s="13" t="s">
        <v>20</v>
      </c>
      <c r="X118" s="13" t="s">
        <v>20</v>
      </c>
      <c r="Y118" s="13" t="s">
        <v>20</v>
      </c>
      <c r="Z118" s="13" t="s">
        <v>20</v>
      </c>
      <c r="AA118" s="13" t="s">
        <v>20</v>
      </c>
      <c r="AB118" s="13" t="s">
        <v>20</v>
      </c>
      <c r="AC118" s="13" t="s">
        <v>20</v>
      </c>
      <c r="AD118" s="13" t="s">
        <v>20</v>
      </c>
      <c r="AE118" s="13" t="s">
        <v>20</v>
      </c>
      <c r="AF118" s="13" t="s">
        <v>21</v>
      </c>
      <c r="AG118" s="13" t="s">
        <v>22</v>
      </c>
      <c r="AH118" s="13" t="s">
        <v>23</v>
      </c>
      <c r="AI118" s="13" t="s">
        <v>24</v>
      </c>
      <c r="AJ118" s="13" t="s">
        <v>179</v>
      </c>
      <c r="AK118" s="13" t="s">
        <v>180</v>
      </c>
      <c r="AL118" s="13" t="s">
        <v>181</v>
      </c>
      <c r="AM118" s="13" t="s">
        <v>19</v>
      </c>
    </row>
    <row r="119" spans="1:39" s="13" customFormat="1" ht="12">
      <c r="A119" s="13" t="s">
        <v>25</v>
      </c>
      <c r="B119" s="13" t="s">
        <v>25</v>
      </c>
      <c r="C119" s="13" t="s">
        <v>26</v>
      </c>
      <c r="D119" s="13" t="s">
        <v>27</v>
      </c>
      <c r="E119" s="13" t="s">
        <v>28</v>
      </c>
      <c r="F119" s="13" t="s">
        <v>29</v>
      </c>
      <c r="G119" s="13" t="s">
        <v>30</v>
      </c>
      <c r="H119" s="13" t="s">
        <v>31</v>
      </c>
      <c r="I119" s="13" t="s">
        <v>32</v>
      </c>
      <c r="J119" s="13" t="s">
        <v>33</v>
      </c>
      <c r="K119" s="13" t="s">
        <v>34</v>
      </c>
      <c r="L119" s="13" t="s">
        <v>35</v>
      </c>
      <c r="M119" s="13" t="s">
        <v>163</v>
      </c>
      <c r="N119" s="13" t="s">
        <v>164</v>
      </c>
      <c r="O119" s="13" t="s">
        <v>25</v>
      </c>
      <c r="P119" s="13" t="s">
        <v>25</v>
      </c>
      <c r="Q119" s="13" t="s">
        <v>36</v>
      </c>
      <c r="R119" s="13" t="s">
        <v>30</v>
      </c>
      <c r="S119" s="13" t="s">
        <v>35</v>
      </c>
      <c r="T119" s="13" t="s">
        <v>37</v>
      </c>
      <c r="U119" s="13" t="s">
        <v>38</v>
      </c>
      <c r="V119" s="13" t="s">
        <v>39</v>
      </c>
      <c r="W119" s="13" t="s">
        <v>40</v>
      </c>
      <c r="X119" s="13" t="s">
        <v>41</v>
      </c>
      <c r="Y119" s="13" t="s">
        <v>42</v>
      </c>
      <c r="Z119" s="13" t="s">
        <v>43</v>
      </c>
      <c r="AA119" s="13" t="s">
        <v>44</v>
      </c>
      <c r="AB119" s="13" t="s">
        <v>45</v>
      </c>
      <c r="AC119" s="13" t="s">
        <v>46</v>
      </c>
      <c r="AD119" s="13" t="s">
        <v>47</v>
      </c>
      <c r="AE119" s="13" t="s">
        <v>48</v>
      </c>
      <c r="AF119" s="13" t="s">
        <v>25</v>
      </c>
      <c r="AG119" s="13" t="s">
        <v>49</v>
      </c>
      <c r="AH119" s="13" t="s">
        <v>38</v>
      </c>
      <c r="AI119" s="13" t="s">
        <v>38</v>
      </c>
      <c r="AJ119" s="13" t="s">
        <v>25</v>
      </c>
      <c r="AK119" s="13" t="s">
        <v>25</v>
      </c>
      <c r="AL119" s="13" t="s">
        <v>25</v>
      </c>
      <c r="AM119" s="13" t="s">
        <v>25</v>
      </c>
    </row>
    <row r="120" spans="1:39" s="13" customFormat="1" ht="12">
      <c r="A120" s="13" t="s">
        <v>25</v>
      </c>
      <c r="B120" s="13" t="s">
        <v>25</v>
      </c>
      <c r="C120" s="13" t="s">
        <v>25</v>
      </c>
      <c r="D120" s="13" t="s">
        <v>25</v>
      </c>
      <c r="E120" s="13" t="s">
        <v>25</v>
      </c>
      <c r="F120" s="13" t="s">
        <v>25</v>
      </c>
      <c r="G120" s="13" t="s">
        <v>25</v>
      </c>
      <c r="H120" s="13" t="s">
        <v>25</v>
      </c>
      <c r="I120" s="13" t="s">
        <v>25</v>
      </c>
      <c r="J120" s="13" t="s">
        <v>25</v>
      </c>
      <c r="K120" s="13" t="s">
        <v>25</v>
      </c>
      <c r="L120" s="13" t="s">
        <v>25</v>
      </c>
      <c r="M120" s="13" t="s">
        <v>25</v>
      </c>
      <c r="N120" s="13" t="s">
        <v>25</v>
      </c>
      <c r="O120" s="13" t="s">
        <v>25</v>
      </c>
      <c r="P120" s="13" t="s">
        <v>25</v>
      </c>
      <c r="Q120" s="13" t="s">
        <v>30</v>
      </c>
      <c r="R120" s="13" t="s">
        <v>35</v>
      </c>
      <c r="S120" s="13" t="s">
        <v>37</v>
      </c>
      <c r="T120" s="13" t="s">
        <v>38</v>
      </c>
      <c r="U120" s="13" t="s">
        <v>39</v>
      </c>
      <c r="V120" s="13" t="s">
        <v>40</v>
      </c>
      <c r="W120" s="13" t="s">
        <v>41</v>
      </c>
      <c r="X120" s="13" t="s">
        <v>42</v>
      </c>
      <c r="Y120" s="13" t="s">
        <v>43</v>
      </c>
      <c r="Z120" s="13" t="s">
        <v>44</v>
      </c>
      <c r="AA120" s="13" t="s">
        <v>45</v>
      </c>
      <c r="AB120" s="13" t="s">
        <v>46</v>
      </c>
      <c r="AC120" s="13" t="s">
        <v>47</v>
      </c>
      <c r="AD120" s="13" t="s">
        <v>48</v>
      </c>
      <c r="AE120" s="13" t="s">
        <v>50</v>
      </c>
      <c r="AF120" s="13" t="s">
        <v>25</v>
      </c>
      <c r="AG120" s="13" t="s">
        <v>25</v>
      </c>
      <c r="AH120" s="13" t="s">
        <v>25</v>
      </c>
      <c r="AI120" s="13" t="s">
        <v>25</v>
      </c>
      <c r="AJ120" s="13" t="s">
        <v>25</v>
      </c>
      <c r="AK120" s="13" t="s">
        <v>25</v>
      </c>
      <c r="AL120" s="13" t="s">
        <v>25</v>
      </c>
      <c r="AM120" s="13" t="s">
        <v>25</v>
      </c>
    </row>
    <row r="121" spans="1:39" s="16" customFormat="1" ht="11.4">
      <c r="A121" s="16" t="s">
        <v>51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 t="s">
        <v>25</v>
      </c>
      <c r="P121" s="16" t="s">
        <v>51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 t="s">
        <v>151</v>
      </c>
      <c r="AG121" s="16" t="s">
        <v>151</v>
      </c>
      <c r="AH121" s="16">
        <v>0</v>
      </c>
      <c r="AI121" s="16">
        <v>0</v>
      </c>
      <c r="AJ121" s="16" t="s">
        <v>151</v>
      </c>
      <c r="AK121" s="16" t="s">
        <v>151</v>
      </c>
      <c r="AL121" s="16" t="s">
        <v>151</v>
      </c>
      <c r="AM121" s="16" t="s">
        <v>25</v>
      </c>
    </row>
    <row r="122" spans="1:39" s="16" customFormat="1" ht="11.4">
      <c r="A122" s="16" t="s">
        <v>52</v>
      </c>
      <c r="B122" s="16">
        <v>1</v>
      </c>
      <c r="C122" s="16">
        <v>0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 t="s">
        <v>25</v>
      </c>
      <c r="P122" s="16" t="s">
        <v>52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22.6</v>
      </c>
      <c r="AG122" s="16" t="s">
        <v>151</v>
      </c>
      <c r="AH122" s="16">
        <v>1</v>
      </c>
      <c r="AI122" s="16">
        <v>100</v>
      </c>
      <c r="AJ122" s="16" t="s">
        <v>151</v>
      </c>
      <c r="AK122" s="16" t="s">
        <v>151</v>
      </c>
      <c r="AL122" s="16" t="s">
        <v>151</v>
      </c>
      <c r="AM122" s="16" t="s">
        <v>25</v>
      </c>
    </row>
    <row r="123" spans="1:39" s="16" customFormat="1" ht="11.4">
      <c r="A123" s="16" t="s">
        <v>53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 t="s">
        <v>25</v>
      </c>
      <c r="P123" s="16" t="s">
        <v>53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 t="s">
        <v>151</v>
      </c>
      <c r="AG123" s="16" t="s">
        <v>151</v>
      </c>
      <c r="AH123" s="16">
        <v>0</v>
      </c>
      <c r="AI123" s="16">
        <v>0</v>
      </c>
      <c r="AJ123" s="16" t="s">
        <v>151</v>
      </c>
      <c r="AK123" s="16" t="s">
        <v>151</v>
      </c>
      <c r="AL123" s="16" t="s">
        <v>151</v>
      </c>
      <c r="AM123" s="16" t="s">
        <v>25</v>
      </c>
    </row>
    <row r="124" spans="1:39" s="16" customFormat="1" ht="11.4">
      <c r="A124" s="16" t="s">
        <v>54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25</v>
      </c>
      <c r="P124" s="16" t="s">
        <v>54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 t="s">
        <v>151</v>
      </c>
      <c r="AG124" s="16" t="s">
        <v>151</v>
      </c>
      <c r="AH124" s="16">
        <v>0</v>
      </c>
      <c r="AI124" s="16">
        <v>0</v>
      </c>
      <c r="AJ124" s="16" t="s">
        <v>151</v>
      </c>
      <c r="AK124" s="16" t="s">
        <v>151</v>
      </c>
      <c r="AL124" s="16" t="s">
        <v>151</v>
      </c>
      <c r="AM124" s="16" t="s">
        <v>25</v>
      </c>
    </row>
    <row r="125" spans="1:39" s="16" customFormat="1" ht="11.4">
      <c r="A125" s="16" t="s">
        <v>55</v>
      </c>
      <c r="B125" s="16">
        <v>1</v>
      </c>
      <c r="C125" s="16">
        <v>0</v>
      </c>
      <c r="D125" s="16">
        <v>1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 t="s">
        <v>25</v>
      </c>
      <c r="P125" s="16" t="s">
        <v>55</v>
      </c>
      <c r="Q125" s="16">
        <v>0</v>
      </c>
      <c r="R125" s="16">
        <v>0</v>
      </c>
      <c r="S125" s="16">
        <v>0</v>
      </c>
      <c r="T125" s="16">
        <v>0</v>
      </c>
      <c r="U125" s="16">
        <v>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22.7</v>
      </c>
      <c r="AG125" s="16" t="s">
        <v>151</v>
      </c>
      <c r="AH125" s="16">
        <v>1</v>
      </c>
      <c r="AI125" s="16">
        <v>100</v>
      </c>
      <c r="AJ125" s="16" t="s">
        <v>151</v>
      </c>
      <c r="AK125" s="16" t="s">
        <v>151</v>
      </c>
      <c r="AL125" s="16" t="s">
        <v>151</v>
      </c>
      <c r="AM125" s="16" t="s">
        <v>25</v>
      </c>
    </row>
    <row r="126" spans="1:39" s="16" customFormat="1" ht="11.4">
      <c r="A126" s="16" t="s">
        <v>56</v>
      </c>
      <c r="B126" s="16">
        <v>1</v>
      </c>
      <c r="C126" s="16">
        <v>0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 t="s">
        <v>25</v>
      </c>
      <c r="P126" s="16" t="s">
        <v>56</v>
      </c>
      <c r="Q126" s="16">
        <v>0</v>
      </c>
      <c r="R126" s="16">
        <v>0</v>
      </c>
      <c r="S126" s="16">
        <v>0</v>
      </c>
      <c r="T126" s="16">
        <v>1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19.899999999999999</v>
      </c>
      <c r="AG126" s="16" t="s">
        <v>151</v>
      </c>
      <c r="AH126" s="16">
        <v>0</v>
      </c>
      <c r="AI126" s="16">
        <v>0</v>
      </c>
      <c r="AJ126" s="16" t="s">
        <v>151</v>
      </c>
      <c r="AK126" s="16" t="s">
        <v>151</v>
      </c>
      <c r="AL126" s="16" t="s">
        <v>151</v>
      </c>
      <c r="AM126" s="16" t="s">
        <v>25</v>
      </c>
    </row>
    <row r="127" spans="1:39" s="16" customFormat="1" ht="11.4">
      <c r="A127" s="16" t="s">
        <v>57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 t="s">
        <v>25</v>
      </c>
      <c r="P127" s="16" t="s">
        <v>57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 t="s">
        <v>151</v>
      </c>
      <c r="AG127" s="16" t="s">
        <v>151</v>
      </c>
      <c r="AH127" s="16">
        <v>0</v>
      </c>
      <c r="AI127" s="16">
        <v>0</v>
      </c>
      <c r="AJ127" s="16" t="s">
        <v>151</v>
      </c>
      <c r="AK127" s="16" t="s">
        <v>151</v>
      </c>
      <c r="AL127" s="16" t="s">
        <v>151</v>
      </c>
      <c r="AM127" s="16" t="s">
        <v>25</v>
      </c>
    </row>
    <row r="128" spans="1:39" s="16" customFormat="1" ht="11.4">
      <c r="A128" s="16" t="s">
        <v>58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 t="s">
        <v>25</v>
      </c>
      <c r="P128" s="16" t="s">
        <v>58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 t="s">
        <v>151</v>
      </c>
      <c r="AG128" s="16" t="s">
        <v>151</v>
      </c>
      <c r="AH128" s="16">
        <v>0</v>
      </c>
      <c r="AI128" s="16">
        <v>0</v>
      </c>
      <c r="AJ128" s="16" t="s">
        <v>151</v>
      </c>
      <c r="AK128" s="16" t="s">
        <v>151</v>
      </c>
      <c r="AL128" s="16" t="s">
        <v>151</v>
      </c>
      <c r="AM128" s="16" t="s">
        <v>25</v>
      </c>
    </row>
    <row r="129" spans="1:39" s="16" customFormat="1" ht="11.4">
      <c r="A129" s="16" t="s">
        <v>59</v>
      </c>
      <c r="B129" s="16">
        <v>2</v>
      </c>
      <c r="C129" s="16">
        <v>0</v>
      </c>
      <c r="D129" s="16">
        <v>2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 t="s">
        <v>25</v>
      </c>
      <c r="P129" s="16" t="s">
        <v>59</v>
      </c>
      <c r="Q129" s="16">
        <v>0</v>
      </c>
      <c r="R129" s="16">
        <v>0</v>
      </c>
      <c r="S129" s="16">
        <v>0</v>
      </c>
      <c r="T129" s="16">
        <v>1</v>
      </c>
      <c r="U129" s="16">
        <v>1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21.1</v>
      </c>
      <c r="AG129" s="16" t="s">
        <v>151</v>
      </c>
      <c r="AH129" s="16">
        <v>1</v>
      </c>
      <c r="AI129" s="16">
        <v>50</v>
      </c>
      <c r="AJ129" s="16" t="s">
        <v>151</v>
      </c>
      <c r="AK129" s="16">
        <v>2.2999999999999998</v>
      </c>
      <c r="AL129" s="16">
        <v>5.0999999999999996</v>
      </c>
      <c r="AM129" s="16" t="s">
        <v>25</v>
      </c>
    </row>
    <row r="130" spans="1:39" s="16" customFormat="1" ht="11.4">
      <c r="A130" s="16" t="s">
        <v>60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 t="s">
        <v>25</v>
      </c>
      <c r="P130" s="16" t="s">
        <v>60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 t="s">
        <v>151</v>
      </c>
      <c r="AG130" s="16" t="s">
        <v>151</v>
      </c>
      <c r="AH130" s="16">
        <v>0</v>
      </c>
      <c r="AI130" s="16">
        <v>0</v>
      </c>
      <c r="AJ130" s="16" t="s">
        <v>151</v>
      </c>
      <c r="AK130" s="16" t="s">
        <v>151</v>
      </c>
      <c r="AL130" s="16" t="s">
        <v>151</v>
      </c>
      <c r="AM130" s="16" t="s">
        <v>25</v>
      </c>
    </row>
    <row r="131" spans="1:39" s="16" customFormat="1" ht="11.4">
      <c r="A131" s="16" t="s">
        <v>61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 t="s">
        <v>25</v>
      </c>
      <c r="P131" s="16" t="s">
        <v>61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 t="s">
        <v>151</v>
      </c>
      <c r="AG131" s="16" t="s">
        <v>151</v>
      </c>
      <c r="AH131" s="16">
        <v>0</v>
      </c>
      <c r="AI131" s="16">
        <v>0</v>
      </c>
      <c r="AJ131" s="16" t="s">
        <v>151</v>
      </c>
      <c r="AK131" s="16" t="s">
        <v>151</v>
      </c>
      <c r="AL131" s="16" t="s">
        <v>151</v>
      </c>
      <c r="AM131" s="16" t="s">
        <v>25</v>
      </c>
    </row>
    <row r="132" spans="1:39" s="16" customFormat="1" ht="11.4">
      <c r="A132" s="16" t="s">
        <v>62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 t="s">
        <v>25</v>
      </c>
      <c r="P132" s="16" t="s">
        <v>62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 t="s">
        <v>151</v>
      </c>
      <c r="AG132" s="16" t="s">
        <v>151</v>
      </c>
      <c r="AH132" s="16">
        <v>0</v>
      </c>
      <c r="AI132" s="16">
        <v>0</v>
      </c>
      <c r="AJ132" s="16" t="s">
        <v>151</v>
      </c>
      <c r="AK132" s="16" t="s">
        <v>151</v>
      </c>
      <c r="AL132" s="16" t="s">
        <v>151</v>
      </c>
      <c r="AM132" s="16" t="s">
        <v>25</v>
      </c>
    </row>
    <row r="133" spans="1:39" s="16" customFormat="1" ht="11.4">
      <c r="A133" s="16" t="s">
        <v>63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 t="s">
        <v>25</v>
      </c>
      <c r="P133" s="16" t="s">
        <v>63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 t="s">
        <v>151</v>
      </c>
      <c r="AG133" s="16" t="s">
        <v>151</v>
      </c>
      <c r="AH133" s="16">
        <v>0</v>
      </c>
      <c r="AI133" s="16">
        <v>0</v>
      </c>
      <c r="AJ133" s="16" t="s">
        <v>151</v>
      </c>
      <c r="AK133" s="16" t="s">
        <v>151</v>
      </c>
      <c r="AL133" s="16" t="s">
        <v>151</v>
      </c>
      <c r="AM133" s="16" t="s">
        <v>25</v>
      </c>
    </row>
    <row r="134" spans="1:39" s="16" customFormat="1" ht="11.4">
      <c r="A134" s="16" t="s">
        <v>64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 t="s">
        <v>25</v>
      </c>
      <c r="P134" s="16" t="s">
        <v>64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 t="s">
        <v>151</v>
      </c>
      <c r="AG134" s="16" t="s">
        <v>151</v>
      </c>
      <c r="AH134" s="16">
        <v>0</v>
      </c>
      <c r="AI134" s="16">
        <v>0</v>
      </c>
      <c r="AJ134" s="16" t="s">
        <v>151</v>
      </c>
      <c r="AK134" s="16" t="s">
        <v>151</v>
      </c>
      <c r="AL134" s="16" t="s">
        <v>151</v>
      </c>
      <c r="AM134" s="16" t="s">
        <v>25</v>
      </c>
    </row>
    <row r="135" spans="1:39" s="16" customFormat="1" ht="11.4">
      <c r="A135" s="16" t="s">
        <v>65</v>
      </c>
      <c r="B135" s="16">
        <v>1</v>
      </c>
      <c r="C135" s="16">
        <v>0</v>
      </c>
      <c r="D135" s="16">
        <v>0</v>
      </c>
      <c r="E135" s="16">
        <v>0</v>
      </c>
      <c r="F135" s="16">
        <v>1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 t="s">
        <v>25</v>
      </c>
      <c r="P135" s="16" t="s">
        <v>65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30.8</v>
      </c>
      <c r="AG135" s="16" t="s">
        <v>151</v>
      </c>
      <c r="AH135" s="16">
        <v>1</v>
      </c>
      <c r="AI135" s="16">
        <v>100</v>
      </c>
      <c r="AJ135" s="16" t="s">
        <v>151</v>
      </c>
      <c r="AK135" s="16" t="s">
        <v>151</v>
      </c>
      <c r="AL135" s="16" t="s">
        <v>151</v>
      </c>
      <c r="AM135" s="16" t="s">
        <v>25</v>
      </c>
    </row>
    <row r="136" spans="1:39" s="16" customFormat="1" ht="11.4">
      <c r="A136" s="16" t="s">
        <v>66</v>
      </c>
      <c r="B136" s="16">
        <v>1</v>
      </c>
      <c r="C136" s="16">
        <v>0</v>
      </c>
      <c r="D136" s="16">
        <v>1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 t="s">
        <v>25</v>
      </c>
      <c r="P136" s="16" t="s">
        <v>66</v>
      </c>
      <c r="Q136" s="16">
        <v>0</v>
      </c>
      <c r="R136" s="16">
        <v>0</v>
      </c>
      <c r="S136" s="16">
        <v>1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14.8</v>
      </c>
      <c r="AG136" s="16" t="s">
        <v>151</v>
      </c>
      <c r="AH136" s="16">
        <v>0</v>
      </c>
      <c r="AI136" s="16">
        <v>0</v>
      </c>
      <c r="AJ136" s="16" t="s">
        <v>151</v>
      </c>
      <c r="AK136" s="16" t="s">
        <v>151</v>
      </c>
      <c r="AL136" s="16" t="s">
        <v>151</v>
      </c>
      <c r="AM136" s="16" t="s">
        <v>25</v>
      </c>
    </row>
    <row r="137" spans="1:39" s="16" customFormat="1" ht="11.4">
      <c r="A137" s="16" t="s">
        <v>67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 t="s">
        <v>25</v>
      </c>
      <c r="P137" s="16" t="s">
        <v>67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 t="s">
        <v>151</v>
      </c>
      <c r="AG137" s="16" t="s">
        <v>151</v>
      </c>
      <c r="AH137" s="16">
        <v>0</v>
      </c>
      <c r="AI137" s="16">
        <v>0</v>
      </c>
      <c r="AJ137" s="16" t="s">
        <v>151</v>
      </c>
      <c r="AK137" s="16" t="s">
        <v>151</v>
      </c>
      <c r="AL137" s="16" t="s">
        <v>151</v>
      </c>
      <c r="AM137" s="16" t="s">
        <v>25</v>
      </c>
    </row>
    <row r="138" spans="1:39" s="16" customFormat="1" ht="11.4">
      <c r="A138" s="16" t="s">
        <v>68</v>
      </c>
      <c r="B138" s="16">
        <v>1</v>
      </c>
      <c r="C138" s="16">
        <v>0</v>
      </c>
      <c r="D138" s="16">
        <v>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 t="s">
        <v>25</v>
      </c>
      <c r="P138" s="16" t="s">
        <v>68</v>
      </c>
      <c r="Q138" s="16">
        <v>0</v>
      </c>
      <c r="R138" s="16">
        <v>0</v>
      </c>
      <c r="S138" s="16">
        <v>1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10.9</v>
      </c>
      <c r="AG138" s="16" t="s">
        <v>151</v>
      </c>
      <c r="AH138" s="16">
        <v>0</v>
      </c>
      <c r="AI138" s="16">
        <v>0</v>
      </c>
      <c r="AJ138" s="16" t="s">
        <v>151</v>
      </c>
      <c r="AK138" s="16" t="s">
        <v>151</v>
      </c>
      <c r="AL138" s="16" t="s">
        <v>151</v>
      </c>
      <c r="AM138" s="16" t="s">
        <v>25</v>
      </c>
    </row>
    <row r="139" spans="1:39" s="16" customFormat="1" ht="11.4">
      <c r="A139" s="16" t="s">
        <v>69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 t="s">
        <v>25</v>
      </c>
      <c r="P139" s="16" t="s">
        <v>69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 t="s">
        <v>151</v>
      </c>
      <c r="AG139" s="16" t="s">
        <v>151</v>
      </c>
      <c r="AH139" s="16">
        <v>0</v>
      </c>
      <c r="AI139" s="16">
        <v>0</v>
      </c>
      <c r="AJ139" s="16" t="s">
        <v>151</v>
      </c>
      <c r="AK139" s="16" t="s">
        <v>151</v>
      </c>
      <c r="AL139" s="16" t="s">
        <v>151</v>
      </c>
      <c r="AM139" s="16" t="s">
        <v>25</v>
      </c>
    </row>
    <row r="140" spans="1:39" s="16" customFormat="1" ht="11.4">
      <c r="A140" s="16" t="s">
        <v>70</v>
      </c>
      <c r="B140" s="16">
        <v>1</v>
      </c>
      <c r="C140" s="16">
        <v>0</v>
      </c>
      <c r="D140" s="16">
        <v>1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 t="s">
        <v>25</v>
      </c>
      <c r="P140" s="16" t="s">
        <v>70</v>
      </c>
      <c r="Q140" s="16">
        <v>0</v>
      </c>
      <c r="R140" s="16">
        <v>0</v>
      </c>
      <c r="S140" s="16">
        <v>0</v>
      </c>
      <c r="T140" s="16">
        <v>1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17.5</v>
      </c>
      <c r="AG140" s="16" t="s">
        <v>151</v>
      </c>
      <c r="AH140" s="16">
        <v>0</v>
      </c>
      <c r="AI140" s="16">
        <v>0</v>
      </c>
      <c r="AJ140" s="16" t="s">
        <v>151</v>
      </c>
      <c r="AK140" s="16" t="s">
        <v>151</v>
      </c>
      <c r="AL140" s="16" t="s">
        <v>151</v>
      </c>
      <c r="AM140" s="16" t="s">
        <v>25</v>
      </c>
    </row>
    <row r="141" spans="1:39" s="16" customFormat="1" ht="11.4">
      <c r="A141" s="16" t="s">
        <v>71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 t="s">
        <v>25</v>
      </c>
      <c r="P141" s="16" t="s">
        <v>71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 t="s">
        <v>151</v>
      </c>
      <c r="AG141" s="16" t="s">
        <v>151</v>
      </c>
      <c r="AH141" s="16">
        <v>0</v>
      </c>
      <c r="AI141" s="16">
        <v>0</v>
      </c>
      <c r="AJ141" s="16" t="s">
        <v>151</v>
      </c>
      <c r="AK141" s="16" t="s">
        <v>151</v>
      </c>
      <c r="AL141" s="16" t="s">
        <v>151</v>
      </c>
      <c r="AM141" s="16" t="s">
        <v>25</v>
      </c>
    </row>
    <row r="142" spans="1:39" s="16" customFormat="1" ht="11.4">
      <c r="A142" s="16" t="s">
        <v>72</v>
      </c>
      <c r="B142" s="16">
        <v>1</v>
      </c>
      <c r="C142" s="16">
        <v>0</v>
      </c>
      <c r="D142" s="16">
        <v>1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 t="s">
        <v>25</v>
      </c>
      <c r="P142" s="16" t="s">
        <v>72</v>
      </c>
      <c r="Q142" s="16">
        <v>0</v>
      </c>
      <c r="R142" s="16">
        <v>0</v>
      </c>
      <c r="S142" s="16">
        <v>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13.6</v>
      </c>
      <c r="AG142" s="16" t="s">
        <v>151</v>
      </c>
      <c r="AH142" s="16">
        <v>0</v>
      </c>
      <c r="AI142" s="16">
        <v>0</v>
      </c>
      <c r="AJ142" s="16" t="s">
        <v>151</v>
      </c>
      <c r="AK142" s="16" t="s">
        <v>151</v>
      </c>
      <c r="AL142" s="16" t="s">
        <v>151</v>
      </c>
      <c r="AM142" s="16" t="s">
        <v>25</v>
      </c>
    </row>
    <row r="143" spans="1:39" s="16" customFormat="1" ht="11.4">
      <c r="A143" s="16" t="s">
        <v>73</v>
      </c>
      <c r="B143" s="16">
        <v>1</v>
      </c>
      <c r="C143" s="16">
        <v>0</v>
      </c>
      <c r="D143" s="16">
        <v>1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 t="s">
        <v>25</v>
      </c>
      <c r="P143" s="16" t="s">
        <v>73</v>
      </c>
      <c r="Q143" s="16">
        <v>0</v>
      </c>
      <c r="R143" s="16">
        <v>0</v>
      </c>
      <c r="S143" s="16">
        <v>0</v>
      </c>
      <c r="T143" s="16">
        <v>1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16.600000000000001</v>
      </c>
      <c r="AG143" s="16" t="s">
        <v>151</v>
      </c>
      <c r="AH143" s="16">
        <v>0</v>
      </c>
      <c r="AI143" s="16">
        <v>0</v>
      </c>
      <c r="AJ143" s="16" t="s">
        <v>151</v>
      </c>
      <c r="AK143" s="16" t="s">
        <v>151</v>
      </c>
      <c r="AL143" s="16" t="s">
        <v>151</v>
      </c>
      <c r="AM143" s="16" t="s">
        <v>25</v>
      </c>
    </row>
    <row r="144" spans="1:39" s="16" customFormat="1" ht="11.4">
      <c r="A144" s="16" t="s">
        <v>74</v>
      </c>
      <c r="B144" s="16">
        <v>1</v>
      </c>
      <c r="C144" s="16">
        <v>0</v>
      </c>
      <c r="D144" s="16">
        <v>0</v>
      </c>
      <c r="E144" s="16">
        <v>0</v>
      </c>
      <c r="F144" s="16">
        <v>1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 t="s">
        <v>25</v>
      </c>
      <c r="P144" s="16" t="s">
        <v>74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1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25.6</v>
      </c>
      <c r="AG144" s="16" t="s">
        <v>151</v>
      </c>
      <c r="AH144" s="16">
        <v>1</v>
      </c>
      <c r="AI144" s="16">
        <v>100</v>
      </c>
      <c r="AJ144" s="16" t="s">
        <v>151</v>
      </c>
      <c r="AK144" s="16" t="s">
        <v>151</v>
      </c>
      <c r="AL144" s="16" t="s">
        <v>151</v>
      </c>
      <c r="AM144" s="16" t="s">
        <v>25</v>
      </c>
    </row>
    <row r="145" spans="1:39" s="16" customFormat="1" ht="11.4">
      <c r="A145" s="16" t="s">
        <v>75</v>
      </c>
      <c r="B145" s="16">
        <v>3</v>
      </c>
      <c r="C145" s="16">
        <v>0</v>
      </c>
      <c r="D145" s="16">
        <v>3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 t="s">
        <v>25</v>
      </c>
      <c r="P145" s="16" t="s">
        <v>75</v>
      </c>
      <c r="Q145" s="16">
        <v>0</v>
      </c>
      <c r="R145" s="16">
        <v>0</v>
      </c>
      <c r="S145" s="16">
        <v>0</v>
      </c>
      <c r="T145" s="16">
        <v>3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17.100000000000001</v>
      </c>
      <c r="AG145" s="16" t="s">
        <v>151</v>
      </c>
      <c r="AH145" s="16">
        <v>0</v>
      </c>
      <c r="AI145" s="16">
        <v>0</v>
      </c>
      <c r="AJ145" s="16" t="s">
        <v>151</v>
      </c>
      <c r="AK145" s="16">
        <v>2.2000000000000002</v>
      </c>
      <c r="AL145" s="16">
        <v>4.7</v>
      </c>
      <c r="AM145" s="16" t="s">
        <v>25</v>
      </c>
    </row>
    <row r="146" spans="1:39" s="16" customFormat="1" ht="11.4">
      <c r="A146" s="16" t="s">
        <v>76</v>
      </c>
      <c r="B146" s="16">
        <v>1</v>
      </c>
      <c r="C146" s="16">
        <v>0</v>
      </c>
      <c r="D146" s="16">
        <v>1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 t="s">
        <v>25</v>
      </c>
      <c r="P146" s="16" t="s">
        <v>76</v>
      </c>
      <c r="Q146" s="16">
        <v>0</v>
      </c>
      <c r="R146" s="16">
        <v>0</v>
      </c>
      <c r="S146" s="16">
        <v>0</v>
      </c>
      <c r="T146" s="16">
        <v>1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18.2</v>
      </c>
      <c r="AG146" s="16" t="s">
        <v>151</v>
      </c>
      <c r="AH146" s="16">
        <v>0</v>
      </c>
      <c r="AI146" s="16">
        <v>0</v>
      </c>
      <c r="AJ146" s="16" t="s">
        <v>151</v>
      </c>
      <c r="AK146" s="16" t="s">
        <v>151</v>
      </c>
      <c r="AL146" s="16" t="s">
        <v>151</v>
      </c>
      <c r="AM146" s="16" t="s">
        <v>25</v>
      </c>
    </row>
    <row r="147" spans="1:39" s="16" customFormat="1" ht="11.4">
      <c r="A147" s="16" t="s">
        <v>77</v>
      </c>
      <c r="B147" s="16">
        <v>3</v>
      </c>
      <c r="C147" s="16">
        <v>0</v>
      </c>
      <c r="D147" s="16">
        <v>3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 t="s">
        <v>25</v>
      </c>
      <c r="P147" s="16" t="s">
        <v>77</v>
      </c>
      <c r="Q147" s="16">
        <v>0</v>
      </c>
      <c r="R147" s="16">
        <v>0</v>
      </c>
      <c r="S147" s="16">
        <v>0</v>
      </c>
      <c r="T147" s="16">
        <v>2</v>
      </c>
      <c r="U147" s="16">
        <v>1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19.2</v>
      </c>
      <c r="AG147" s="16" t="s">
        <v>151</v>
      </c>
      <c r="AH147" s="16">
        <v>1</v>
      </c>
      <c r="AI147" s="16">
        <v>33.33</v>
      </c>
      <c r="AJ147" s="16" t="s">
        <v>151</v>
      </c>
      <c r="AK147" s="16">
        <v>1.8</v>
      </c>
      <c r="AL147" s="16">
        <v>3.2</v>
      </c>
      <c r="AM147" s="16" t="s">
        <v>25</v>
      </c>
    </row>
    <row r="148" spans="1:39" s="16" customFormat="1" ht="11.4">
      <c r="A148" s="16" t="s">
        <v>78</v>
      </c>
      <c r="B148" s="16">
        <v>6</v>
      </c>
      <c r="C148" s="16">
        <v>0</v>
      </c>
      <c r="D148" s="16">
        <v>6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 t="s">
        <v>25</v>
      </c>
      <c r="P148" s="16" t="s">
        <v>78</v>
      </c>
      <c r="Q148" s="16">
        <v>0</v>
      </c>
      <c r="R148" s="16">
        <v>0</v>
      </c>
      <c r="S148" s="16">
        <v>1</v>
      </c>
      <c r="T148" s="16">
        <v>3</v>
      </c>
      <c r="U148" s="16">
        <v>2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17.5</v>
      </c>
      <c r="AG148" s="16" t="s">
        <v>151</v>
      </c>
      <c r="AH148" s="16">
        <v>2</v>
      </c>
      <c r="AI148" s="16">
        <v>33.33</v>
      </c>
      <c r="AJ148" s="16" t="s">
        <v>151</v>
      </c>
      <c r="AK148" s="16">
        <v>3.9</v>
      </c>
      <c r="AL148" s="16">
        <v>15.5</v>
      </c>
      <c r="AM148" s="16" t="s">
        <v>25</v>
      </c>
    </row>
    <row r="149" spans="1:39" s="16" customFormat="1" ht="11.4">
      <c r="A149" s="16" t="s">
        <v>79</v>
      </c>
      <c r="B149" s="16">
        <v>17</v>
      </c>
      <c r="C149" s="16">
        <v>0</v>
      </c>
      <c r="D149" s="16">
        <v>13</v>
      </c>
      <c r="E149" s="16">
        <v>0</v>
      </c>
      <c r="F149" s="16">
        <v>4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 t="s">
        <v>25</v>
      </c>
      <c r="P149" s="16" t="s">
        <v>79</v>
      </c>
      <c r="Q149" s="16">
        <v>0</v>
      </c>
      <c r="R149" s="16">
        <v>0</v>
      </c>
      <c r="S149" s="16">
        <v>1</v>
      </c>
      <c r="T149" s="16">
        <v>10</v>
      </c>
      <c r="U149" s="16">
        <v>4</v>
      </c>
      <c r="V149" s="16">
        <v>2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18.7</v>
      </c>
      <c r="AG149" s="16">
        <v>23</v>
      </c>
      <c r="AH149" s="16">
        <v>6</v>
      </c>
      <c r="AI149" s="16">
        <v>35.29</v>
      </c>
      <c r="AJ149" s="16">
        <v>17.600000000000001</v>
      </c>
      <c r="AK149" s="16">
        <v>3.8</v>
      </c>
      <c r="AL149" s="16">
        <v>14.7</v>
      </c>
      <c r="AM149" s="16" t="s">
        <v>25</v>
      </c>
    </row>
    <row r="150" spans="1:39" s="16" customFormat="1" ht="11.4">
      <c r="A150" s="16" t="s">
        <v>80</v>
      </c>
      <c r="B150" s="16">
        <v>10</v>
      </c>
      <c r="C150" s="16">
        <v>0</v>
      </c>
      <c r="D150" s="16">
        <v>9</v>
      </c>
      <c r="E150" s="16">
        <v>0</v>
      </c>
      <c r="F150" s="16">
        <v>1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 t="s">
        <v>25</v>
      </c>
      <c r="P150" s="16" t="s">
        <v>80</v>
      </c>
      <c r="Q150" s="16">
        <v>0</v>
      </c>
      <c r="R150" s="16">
        <v>0</v>
      </c>
      <c r="S150" s="16">
        <v>1</v>
      </c>
      <c r="T150" s="16">
        <v>3</v>
      </c>
      <c r="U150" s="16">
        <v>6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19</v>
      </c>
      <c r="AG150" s="16" t="s">
        <v>151</v>
      </c>
      <c r="AH150" s="16">
        <v>6</v>
      </c>
      <c r="AI150" s="16">
        <v>60</v>
      </c>
      <c r="AJ150" s="16" t="s">
        <v>151</v>
      </c>
      <c r="AK150" s="16">
        <v>3.5</v>
      </c>
      <c r="AL150" s="16">
        <v>12.5</v>
      </c>
      <c r="AM150" s="16" t="s">
        <v>25</v>
      </c>
    </row>
    <row r="151" spans="1:39" s="16" customFormat="1" ht="11.4">
      <c r="A151" s="16" t="s">
        <v>81</v>
      </c>
      <c r="B151" s="16">
        <v>14</v>
      </c>
      <c r="C151" s="16">
        <v>3</v>
      </c>
      <c r="D151" s="16">
        <v>11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 t="s">
        <v>25</v>
      </c>
      <c r="P151" s="16" t="s">
        <v>81</v>
      </c>
      <c r="Q151" s="16">
        <v>0</v>
      </c>
      <c r="R151" s="16">
        <v>2</v>
      </c>
      <c r="S151" s="16">
        <v>3</v>
      </c>
      <c r="T151" s="16">
        <v>6</v>
      </c>
      <c r="U151" s="16">
        <v>2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16.399999999999999</v>
      </c>
      <c r="AG151" s="16">
        <v>21.4</v>
      </c>
      <c r="AH151" s="16">
        <v>3</v>
      </c>
      <c r="AI151" s="16">
        <v>21.43</v>
      </c>
      <c r="AJ151" s="16">
        <v>17.8</v>
      </c>
      <c r="AK151" s="16">
        <v>5.3</v>
      </c>
      <c r="AL151" s="16">
        <v>28</v>
      </c>
      <c r="AM151" s="16" t="s">
        <v>25</v>
      </c>
    </row>
    <row r="152" spans="1:39" s="16" customFormat="1" ht="11.4">
      <c r="A152" s="16" t="s">
        <v>82</v>
      </c>
      <c r="B152" s="16">
        <v>18</v>
      </c>
      <c r="C152" s="16">
        <v>1</v>
      </c>
      <c r="D152" s="16">
        <v>15</v>
      </c>
      <c r="E152" s="16">
        <v>0</v>
      </c>
      <c r="F152" s="16">
        <v>2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 t="s">
        <v>25</v>
      </c>
      <c r="P152" s="16" t="s">
        <v>82</v>
      </c>
      <c r="Q152" s="16">
        <v>0</v>
      </c>
      <c r="R152" s="16">
        <v>0</v>
      </c>
      <c r="S152" s="16">
        <v>4</v>
      </c>
      <c r="T152" s="16">
        <v>8</v>
      </c>
      <c r="U152" s="16">
        <v>5</v>
      </c>
      <c r="V152" s="16">
        <v>0</v>
      </c>
      <c r="W152" s="16">
        <v>1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18.100000000000001</v>
      </c>
      <c r="AG152" s="16">
        <v>22.6</v>
      </c>
      <c r="AH152" s="16">
        <v>6</v>
      </c>
      <c r="AI152" s="16">
        <v>33.33</v>
      </c>
      <c r="AJ152" s="16">
        <v>16.899999999999999</v>
      </c>
      <c r="AK152" s="16">
        <v>5.0999999999999996</v>
      </c>
      <c r="AL152" s="16">
        <v>26.4</v>
      </c>
      <c r="AM152" s="16" t="s">
        <v>25</v>
      </c>
    </row>
    <row r="153" spans="1:39" s="16" customFormat="1" ht="11.4">
      <c r="A153" s="16" t="s">
        <v>83</v>
      </c>
      <c r="B153" s="16">
        <v>19</v>
      </c>
      <c r="C153" s="16">
        <v>6</v>
      </c>
      <c r="D153" s="16">
        <v>11</v>
      </c>
      <c r="E153" s="16">
        <v>0</v>
      </c>
      <c r="F153" s="16">
        <v>2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 t="s">
        <v>25</v>
      </c>
      <c r="P153" s="16" t="s">
        <v>83</v>
      </c>
      <c r="Q153" s="16">
        <v>0</v>
      </c>
      <c r="R153" s="16">
        <v>3</v>
      </c>
      <c r="S153" s="16">
        <v>5</v>
      </c>
      <c r="T153" s="16">
        <v>5</v>
      </c>
      <c r="U153" s="16">
        <v>6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15.7</v>
      </c>
      <c r="AG153" s="16">
        <v>20.9</v>
      </c>
      <c r="AH153" s="16">
        <v>6</v>
      </c>
      <c r="AI153" s="16">
        <v>31.58</v>
      </c>
      <c r="AJ153" s="16">
        <v>15.8</v>
      </c>
      <c r="AK153" s="16">
        <v>5.4</v>
      </c>
      <c r="AL153" s="16">
        <v>29.6</v>
      </c>
      <c r="AM153" s="16" t="s">
        <v>25</v>
      </c>
    </row>
    <row r="154" spans="1:39" s="16" customFormat="1" ht="11.4">
      <c r="A154" s="16" t="s">
        <v>84</v>
      </c>
      <c r="B154" s="16">
        <v>24</v>
      </c>
      <c r="C154" s="16">
        <v>1</v>
      </c>
      <c r="D154" s="16">
        <v>23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s">
        <v>25</v>
      </c>
      <c r="P154" s="16" t="s">
        <v>84</v>
      </c>
      <c r="Q154" s="16">
        <v>0</v>
      </c>
      <c r="R154" s="16">
        <v>0</v>
      </c>
      <c r="S154" s="16">
        <v>3</v>
      </c>
      <c r="T154" s="16">
        <v>13</v>
      </c>
      <c r="U154" s="16">
        <v>7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18.8</v>
      </c>
      <c r="AG154" s="16">
        <v>22.9</v>
      </c>
      <c r="AH154" s="16">
        <v>8</v>
      </c>
      <c r="AI154" s="16">
        <v>33.33</v>
      </c>
      <c r="AJ154" s="16">
        <v>18.399999999999999</v>
      </c>
      <c r="AK154" s="16">
        <v>3.8</v>
      </c>
      <c r="AL154" s="16">
        <v>14.7</v>
      </c>
      <c r="AM154" s="16" t="s">
        <v>25</v>
      </c>
    </row>
    <row r="155" spans="1:39" s="16" customFormat="1" ht="11.4">
      <c r="A155" s="16" t="s">
        <v>85</v>
      </c>
      <c r="B155" s="16">
        <v>15</v>
      </c>
      <c r="C155" s="16">
        <v>0</v>
      </c>
      <c r="D155" s="16">
        <v>15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 t="s">
        <v>25</v>
      </c>
      <c r="P155" s="16" t="s">
        <v>85</v>
      </c>
      <c r="Q155" s="16">
        <v>0</v>
      </c>
      <c r="R155" s="16">
        <v>0</v>
      </c>
      <c r="S155" s="16">
        <v>1</v>
      </c>
      <c r="T155" s="16">
        <v>9</v>
      </c>
      <c r="U155" s="16">
        <v>3</v>
      </c>
      <c r="V155" s="16">
        <v>2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19.600000000000001</v>
      </c>
      <c r="AG155" s="16">
        <v>24.6</v>
      </c>
      <c r="AH155" s="16">
        <v>5</v>
      </c>
      <c r="AI155" s="16">
        <v>33.33</v>
      </c>
      <c r="AJ155" s="16">
        <v>19.100000000000001</v>
      </c>
      <c r="AK155" s="16">
        <v>3.5</v>
      </c>
      <c r="AL155" s="16">
        <v>12.4</v>
      </c>
      <c r="AM155" s="16" t="s">
        <v>25</v>
      </c>
    </row>
    <row r="156" spans="1:39" s="16" customFormat="1" ht="11.4">
      <c r="A156" s="16" t="s">
        <v>86</v>
      </c>
      <c r="B156" s="16">
        <v>22</v>
      </c>
      <c r="C156" s="16">
        <v>3</v>
      </c>
      <c r="D156" s="16">
        <v>16</v>
      </c>
      <c r="E156" s="16">
        <v>0</v>
      </c>
      <c r="F156" s="16">
        <v>3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s">
        <v>25</v>
      </c>
      <c r="P156" s="16" t="s">
        <v>86</v>
      </c>
      <c r="Q156" s="16">
        <v>0</v>
      </c>
      <c r="R156" s="16">
        <v>1</v>
      </c>
      <c r="S156" s="16">
        <v>5</v>
      </c>
      <c r="T156" s="16">
        <v>13</v>
      </c>
      <c r="U156" s="16">
        <v>3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16.2</v>
      </c>
      <c r="AG156" s="16">
        <v>19.899999999999999</v>
      </c>
      <c r="AH156" s="16">
        <v>3</v>
      </c>
      <c r="AI156" s="16">
        <v>13.64</v>
      </c>
      <c r="AJ156" s="16">
        <v>16.7</v>
      </c>
      <c r="AK156" s="16">
        <v>3.7</v>
      </c>
      <c r="AL156" s="16">
        <v>13.5</v>
      </c>
      <c r="AM156" s="16" t="s">
        <v>25</v>
      </c>
    </row>
    <row r="157" spans="1:39" s="16" customFormat="1" ht="11.4">
      <c r="A157" s="16" t="s">
        <v>87</v>
      </c>
      <c r="B157" s="16">
        <v>14</v>
      </c>
      <c r="C157" s="16">
        <v>1</v>
      </c>
      <c r="D157" s="16">
        <v>10</v>
      </c>
      <c r="E157" s="16">
        <v>0</v>
      </c>
      <c r="F157" s="16">
        <v>3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 t="s">
        <v>25</v>
      </c>
      <c r="P157" s="16" t="s">
        <v>87</v>
      </c>
      <c r="Q157" s="16">
        <v>0</v>
      </c>
      <c r="R157" s="16">
        <v>0</v>
      </c>
      <c r="S157" s="16">
        <v>1</v>
      </c>
      <c r="T157" s="16">
        <v>6</v>
      </c>
      <c r="U157" s="16">
        <v>6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19.8</v>
      </c>
      <c r="AG157" s="16">
        <v>23.5</v>
      </c>
      <c r="AH157" s="16">
        <v>7</v>
      </c>
      <c r="AI157" s="16">
        <v>50</v>
      </c>
      <c r="AJ157" s="16">
        <v>20</v>
      </c>
      <c r="AK157" s="16">
        <v>4.3</v>
      </c>
      <c r="AL157" s="16">
        <v>18.7</v>
      </c>
      <c r="AM157" s="16" t="s">
        <v>25</v>
      </c>
    </row>
    <row r="158" spans="1:39" s="16" customFormat="1" ht="11.4">
      <c r="A158" s="16" t="s">
        <v>88</v>
      </c>
      <c r="B158" s="16">
        <v>15</v>
      </c>
      <c r="C158" s="16">
        <v>1</v>
      </c>
      <c r="D158" s="16">
        <v>12</v>
      </c>
      <c r="E158" s="16">
        <v>0</v>
      </c>
      <c r="F158" s="16">
        <v>2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 t="s">
        <v>25</v>
      </c>
      <c r="P158" s="16" t="s">
        <v>88</v>
      </c>
      <c r="Q158" s="16">
        <v>0</v>
      </c>
      <c r="R158" s="16">
        <v>0</v>
      </c>
      <c r="S158" s="16">
        <v>4</v>
      </c>
      <c r="T158" s="16">
        <v>6</v>
      </c>
      <c r="U158" s="16">
        <v>5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18.100000000000001</v>
      </c>
      <c r="AG158" s="16">
        <v>22</v>
      </c>
      <c r="AH158" s="16">
        <v>5</v>
      </c>
      <c r="AI158" s="16">
        <v>33.33</v>
      </c>
      <c r="AJ158" s="16">
        <v>18.7</v>
      </c>
      <c r="AK158" s="16">
        <v>3.4</v>
      </c>
      <c r="AL158" s="16">
        <v>11.8</v>
      </c>
      <c r="AM158" s="16" t="s">
        <v>25</v>
      </c>
    </row>
    <row r="159" spans="1:39" s="16" customFormat="1" ht="11.4">
      <c r="A159" s="16" t="s">
        <v>89</v>
      </c>
      <c r="B159" s="16">
        <v>11</v>
      </c>
      <c r="C159" s="16">
        <v>0</v>
      </c>
      <c r="D159" s="16">
        <v>10</v>
      </c>
      <c r="E159" s="16">
        <v>0</v>
      </c>
      <c r="F159" s="16">
        <v>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s">
        <v>25</v>
      </c>
      <c r="P159" s="16" t="s">
        <v>89</v>
      </c>
      <c r="Q159" s="16">
        <v>0</v>
      </c>
      <c r="R159" s="16">
        <v>0</v>
      </c>
      <c r="S159" s="16">
        <v>3</v>
      </c>
      <c r="T159" s="16">
        <v>3</v>
      </c>
      <c r="U159" s="16">
        <v>5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18</v>
      </c>
      <c r="AG159" s="16">
        <v>21.6</v>
      </c>
      <c r="AH159" s="16">
        <v>5</v>
      </c>
      <c r="AI159" s="16">
        <v>45.45</v>
      </c>
      <c r="AJ159" s="16">
        <v>19.100000000000001</v>
      </c>
      <c r="AK159" s="16">
        <v>3.9</v>
      </c>
      <c r="AL159" s="16">
        <v>14.8</v>
      </c>
      <c r="AM159" s="16" t="s">
        <v>25</v>
      </c>
    </row>
    <row r="160" spans="1:39" s="16" customFormat="1" ht="11.4">
      <c r="A160" s="16" t="s">
        <v>90</v>
      </c>
      <c r="B160" s="16">
        <v>13</v>
      </c>
      <c r="C160" s="16">
        <v>4</v>
      </c>
      <c r="D160" s="16">
        <v>9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s">
        <v>25</v>
      </c>
      <c r="P160" s="16" t="s">
        <v>90</v>
      </c>
      <c r="Q160" s="16">
        <v>0</v>
      </c>
      <c r="R160" s="16">
        <v>2</v>
      </c>
      <c r="S160" s="16">
        <v>0</v>
      </c>
      <c r="T160" s="16">
        <v>5</v>
      </c>
      <c r="U160" s="16">
        <v>6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19</v>
      </c>
      <c r="AG160" s="16">
        <v>23.6</v>
      </c>
      <c r="AH160" s="16">
        <v>6</v>
      </c>
      <c r="AI160" s="16">
        <v>46.15</v>
      </c>
      <c r="AJ160" s="16">
        <v>19.600000000000001</v>
      </c>
      <c r="AK160" s="16">
        <v>5</v>
      </c>
      <c r="AL160" s="16">
        <v>24.8</v>
      </c>
      <c r="AM160" s="16" t="s">
        <v>25</v>
      </c>
    </row>
    <row r="161" spans="1:39" s="16" customFormat="1" ht="11.4">
      <c r="A161" s="16" t="s">
        <v>91</v>
      </c>
      <c r="B161" s="16">
        <v>8</v>
      </c>
      <c r="C161" s="16">
        <v>0</v>
      </c>
      <c r="D161" s="16">
        <v>7</v>
      </c>
      <c r="E161" s="16">
        <v>0</v>
      </c>
      <c r="F161" s="16">
        <v>1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 t="s">
        <v>25</v>
      </c>
      <c r="P161" s="16" t="s">
        <v>91</v>
      </c>
      <c r="Q161" s="16">
        <v>0</v>
      </c>
      <c r="R161" s="16">
        <v>0</v>
      </c>
      <c r="S161" s="16">
        <v>3</v>
      </c>
      <c r="T161" s="16">
        <v>1</v>
      </c>
      <c r="U161" s="16">
        <v>4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17.8</v>
      </c>
      <c r="AG161" s="16" t="s">
        <v>151</v>
      </c>
      <c r="AH161" s="16">
        <v>4</v>
      </c>
      <c r="AI161" s="16">
        <v>50</v>
      </c>
      <c r="AJ161" s="16" t="s">
        <v>151</v>
      </c>
      <c r="AK161" s="16">
        <v>4.5999999999999996</v>
      </c>
      <c r="AL161" s="16">
        <v>20.9</v>
      </c>
      <c r="AM161" s="16" t="s">
        <v>25</v>
      </c>
    </row>
    <row r="162" spans="1:39" s="16" customFormat="1" ht="11.4">
      <c r="A162" s="16" t="s">
        <v>92</v>
      </c>
      <c r="B162" s="16">
        <v>6</v>
      </c>
      <c r="C162" s="16">
        <v>0</v>
      </c>
      <c r="D162" s="16">
        <v>5</v>
      </c>
      <c r="E162" s="16">
        <v>0</v>
      </c>
      <c r="F162" s="16">
        <v>1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 t="s">
        <v>25</v>
      </c>
      <c r="P162" s="16" t="s">
        <v>92</v>
      </c>
      <c r="Q162" s="16">
        <v>0</v>
      </c>
      <c r="R162" s="16">
        <v>0</v>
      </c>
      <c r="S162" s="16">
        <v>1</v>
      </c>
      <c r="T162" s="16">
        <v>4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17</v>
      </c>
      <c r="AG162" s="16" t="s">
        <v>151</v>
      </c>
      <c r="AH162" s="16">
        <v>1</v>
      </c>
      <c r="AI162" s="16">
        <v>16.670000000000002</v>
      </c>
      <c r="AJ162" s="16" t="s">
        <v>151</v>
      </c>
      <c r="AK162" s="16">
        <v>3.3</v>
      </c>
      <c r="AL162" s="16">
        <v>10.7</v>
      </c>
      <c r="AM162" s="16" t="s">
        <v>25</v>
      </c>
    </row>
    <row r="163" spans="1:39" s="16" customFormat="1" ht="11.4">
      <c r="A163" s="16" t="s">
        <v>93</v>
      </c>
      <c r="B163" s="16">
        <v>5</v>
      </c>
      <c r="C163" s="16">
        <v>1</v>
      </c>
      <c r="D163" s="16">
        <v>4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 t="s">
        <v>25</v>
      </c>
      <c r="P163" s="16" t="s">
        <v>93</v>
      </c>
      <c r="Q163" s="16">
        <v>0</v>
      </c>
      <c r="R163" s="16">
        <v>1</v>
      </c>
      <c r="S163" s="16">
        <v>0</v>
      </c>
      <c r="T163" s="16">
        <v>2</v>
      </c>
      <c r="U163" s="16">
        <v>2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17.7</v>
      </c>
      <c r="AG163" s="16" t="s">
        <v>151</v>
      </c>
      <c r="AH163" s="16">
        <v>2</v>
      </c>
      <c r="AI163" s="16">
        <v>40</v>
      </c>
      <c r="AJ163" s="16" t="s">
        <v>151</v>
      </c>
      <c r="AK163" s="16">
        <v>5</v>
      </c>
      <c r="AL163" s="16">
        <v>25.2</v>
      </c>
      <c r="AM163" s="16" t="s">
        <v>25</v>
      </c>
    </row>
    <row r="164" spans="1:39" s="16" customFormat="1" ht="11.4">
      <c r="A164" s="16" t="s">
        <v>94</v>
      </c>
      <c r="B164" s="16">
        <v>6</v>
      </c>
      <c r="C164" s="16">
        <v>0</v>
      </c>
      <c r="D164" s="16">
        <v>3</v>
      </c>
      <c r="E164" s="16">
        <v>0</v>
      </c>
      <c r="F164" s="16">
        <v>3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 t="s">
        <v>25</v>
      </c>
      <c r="P164" s="16" t="s">
        <v>94</v>
      </c>
      <c r="Q164" s="16">
        <v>0</v>
      </c>
      <c r="R164" s="16">
        <v>0</v>
      </c>
      <c r="S164" s="16">
        <v>2</v>
      </c>
      <c r="T164" s="16">
        <v>1</v>
      </c>
      <c r="U164" s="16">
        <v>3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18.399999999999999</v>
      </c>
      <c r="AG164" s="16" t="s">
        <v>151</v>
      </c>
      <c r="AH164" s="16">
        <v>3</v>
      </c>
      <c r="AI164" s="16">
        <v>50</v>
      </c>
      <c r="AJ164" s="16" t="s">
        <v>151</v>
      </c>
      <c r="AK164" s="16">
        <v>4.8</v>
      </c>
      <c r="AL164" s="16">
        <v>23.3</v>
      </c>
      <c r="AM164" s="16" t="s">
        <v>25</v>
      </c>
    </row>
    <row r="165" spans="1:39" s="16" customFormat="1" ht="11.4">
      <c r="A165" s="16" t="s">
        <v>95</v>
      </c>
      <c r="B165" s="16">
        <v>8</v>
      </c>
      <c r="C165" s="16">
        <v>0</v>
      </c>
      <c r="D165" s="16">
        <v>8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 t="s">
        <v>25</v>
      </c>
      <c r="P165" s="16" t="s">
        <v>95</v>
      </c>
      <c r="Q165" s="16">
        <v>0</v>
      </c>
      <c r="R165" s="16">
        <v>0</v>
      </c>
      <c r="S165" s="16">
        <v>1</v>
      </c>
      <c r="T165" s="16">
        <v>4</v>
      </c>
      <c r="U165" s="16">
        <v>3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18.5</v>
      </c>
      <c r="AG165" s="16" t="s">
        <v>151</v>
      </c>
      <c r="AH165" s="16">
        <v>3</v>
      </c>
      <c r="AI165" s="16">
        <v>37.5</v>
      </c>
      <c r="AJ165" s="16" t="s">
        <v>151</v>
      </c>
      <c r="AK165" s="16">
        <v>3.3</v>
      </c>
      <c r="AL165" s="16">
        <v>11.1</v>
      </c>
      <c r="AM165" s="16" t="s">
        <v>25</v>
      </c>
    </row>
    <row r="166" spans="1:39" s="16" customFormat="1" ht="11.4">
      <c r="A166" s="16" t="s">
        <v>96</v>
      </c>
      <c r="B166" s="16">
        <v>6</v>
      </c>
      <c r="C166" s="16">
        <v>0</v>
      </c>
      <c r="D166" s="16">
        <v>4</v>
      </c>
      <c r="E166" s="16">
        <v>0</v>
      </c>
      <c r="F166" s="16">
        <v>2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25</v>
      </c>
      <c r="P166" s="16" t="s">
        <v>96</v>
      </c>
      <c r="Q166" s="16">
        <v>0</v>
      </c>
      <c r="R166" s="16">
        <v>0</v>
      </c>
      <c r="S166" s="16">
        <v>1</v>
      </c>
      <c r="T166" s="16">
        <v>3</v>
      </c>
      <c r="U166" s="16">
        <v>1</v>
      </c>
      <c r="V166" s="16">
        <v>0</v>
      </c>
      <c r="W166" s="16">
        <v>1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20.399999999999999</v>
      </c>
      <c r="AG166" s="16" t="s">
        <v>151</v>
      </c>
      <c r="AH166" s="16">
        <v>2</v>
      </c>
      <c r="AI166" s="16">
        <v>33.33</v>
      </c>
      <c r="AJ166" s="16" t="s">
        <v>151</v>
      </c>
      <c r="AK166" s="16">
        <v>7.7</v>
      </c>
      <c r="AL166" s="16">
        <v>59.2</v>
      </c>
      <c r="AM166" s="16" t="s">
        <v>25</v>
      </c>
    </row>
    <row r="167" spans="1:39" s="16" customFormat="1" ht="11.4">
      <c r="A167" s="16" t="s">
        <v>97</v>
      </c>
      <c r="B167" s="16">
        <v>13</v>
      </c>
      <c r="C167" s="16">
        <v>0</v>
      </c>
      <c r="D167" s="16">
        <v>10</v>
      </c>
      <c r="E167" s="16">
        <v>0</v>
      </c>
      <c r="F167" s="16">
        <v>3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25</v>
      </c>
      <c r="P167" s="16" t="s">
        <v>97</v>
      </c>
      <c r="Q167" s="16">
        <v>0</v>
      </c>
      <c r="R167" s="16">
        <v>1</v>
      </c>
      <c r="S167" s="16">
        <v>5</v>
      </c>
      <c r="T167" s="16">
        <v>3</v>
      </c>
      <c r="U167" s="16">
        <v>4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16</v>
      </c>
      <c r="AG167" s="16">
        <v>21.7</v>
      </c>
      <c r="AH167" s="16">
        <v>4</v>
      </c>
      <c r="AI167" s="16">
        <v>30.77</v>
      </c>
      <c r="AJ167" s="16">
        <v>15.2</v>
      </c>
      <c r="AK167" s="16">
        <v>4.7</v>
      </c>
      <c r="AL167" s="16">
        <v>22</v>
      </c>
      <c r="AM167" s="16" t="s">
        <v>25</v>
      </c>
    </row>
    <row r="168" spans="1:39" s="16" customFormat="1" ht="11.4">
      <c r="A168" s="16" t="s">
        <v>98</v>
      </c>
      <c r="B168" s="16">
        <v>4</v>
      </c>
      <c r="C168" s="16">
        <v>0</v>
      </c>
      <c r="D168" s="16">
        <v>2</v>
      </c>
      <c r="E168" s="16">
        <v>0</v>
      </c>
      <c r="F168" s="16">
        <v>2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 t="s">
        <v>25</v>
      </c>
      <c r="P168" s="16" t="s">
        <v>98</v>
      </c>
      <c r="Q168" s="16">
        <v>0</v>
      </c>
      <c r="R168" s="16">
        <v>0</v>
      </c>
      <c r="S168" s="16">
        <v>0</v>
      </c>
      <c r="T168" s="16">
        <v>1</v>
      </c>
      <c r="U168" s="16">
        <v>1</v>
      </c>
      <c r="V168" s="16">
        <v>2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23.5</v>
      </c>
      <c r="AG168" s="16" t="s">
        <v>151</v>
      </c>
      <c r="AH168" s="16">
        <v>3</v>
      </c>
      <c r="AI168" s="16">
        <v>75</v>
      </c>
      <c r="AJ168" s="16" t="s">
        <v>151</v>
      </c>
      <c r="AK168" s="16">
        <v>5.0999999999999996</v>
      </c>
      <c r="AL168" s="16">
        <v>25.7</v>
      </c>
      <c r="AM168" s="16" t="s">
        <v>25</v>
      </c>
    </row>
    <row r="169" spans="1:39" s="16" customFormat="1" ht="11.4">
      <c r="A169" s="16" t="s">
        <v>99</v>
      </c>
      <c r="B169" s="16">
        <v>8</v>
      </c>
      <c r="C169" s="16">
        <v>0</v>
      </c>
      <c r="D169" s="16">
        <v>7</v>
      </c>
      <c r="E169" s="16">
        <v>0</v>
      </c>
      <c r="F169" s="16">
        <v>1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 t="s">
        <v>25</v>
      </c>
      <c r="P169" s="16" t="s">
        <v>99</v>
      </c>
      <c r="Q169" s="16">
        <v>0</v>
      </c>
      <c r="R169" s="16">
        <v>0</v>
      </c>
      <c r="S169" s="16">
        <v>0</v>
      </c>
      <c r="T169" s="16">
        <v>4</v>
      </c>
      <c r="U169" s="16">
        <v>3</v>
      </c>
      <c r="V169" s="16">
        <v>0</v>
      </c>
      <c r="W169" s="16">
        <v>1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21.2</v>
      </c>
      <c r="AG169" s="16" t="s">
        <v>151</v>
      </c>
      <c r="AH169" s="16">
        <v>4</v>
      </c>
      <c r="AI169" s="16">
        <v>50</v>
      </c>
      <c r="AJ169" s="16" t="s">
        <v>151</v>
      </c>
      <c r="AK169" s="16">
        <v>4.3</v>
      </c>
      <c r="AL169" s="16">
        <v>18.2</v>
      </c>
      <c r="AM169" s="16" t="s">
        <v>25</v>
      </c>
    </row>
    <row r="170" spans="1:39" s="16" customFormat="1" ht="11.4">
      <c r="A170" s="16" t="s">
        <v>100</v>
      </c>
      <c r="B170" s="16">
        <v>7</v>
      </c>
      <c r="C170" s="16">
        <v>0</v>
      </c>
      <c r="D170" s="16">
        <v>6</v>
      </c>
      <c r="E170" s="16">
        <v>0</v>
      </c>
      <c r="F170" s="16">
        <v>1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 t="s">
        <v>25</v>
      </c>
      <c r="P170" s="16" t="s">
        <v>100</v>
      </c>
      <c r="Q170" s="16">
        <v>0</v>
      </c>
      <c r="R170" s="16">
        <v>0</v>
      </c>
      <c r="S170" s="16">
        <v>0</v>
      </c>
      <c r="T170" s="16">
        <v>3</v>
      </c>
      <c r="U170" s="16">
        <v>4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20.3</v>
      </c>
      <c r="AG170" s="16" t="s">
        <v>151</v>
      </c>
      <c r="AH170" s="16">
        <v>4</v>
      </c>
      <c r="AI170" s="16">
        <v>57.14</v>
      </c>
      <c r="AJ170" s="16" t="s">
        <v>151</v>
      </c>
      <c r="AK170" s="16">
        <v>2.2999999999999998</v>
      </c>
      <c r="AL170" s="16">
        <v>5.5</v>
      </c>
      <c r="AM170" s="16" t="s">
        <v>25</v>
      </c>
    </row>
    <row r="171" spans="1:39" s="16" customFormat="1" ht="11.4">
      <c r="A171" s="16" t="s">
        <v>101</v>
      </c>
      <c r="B171" s="16">
        <v>6</v>
      </c>
      <c r="C171" s="16">
        <v>1</v>
      </c>
      <c r="D171" s="16">
        <v>5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 t="s">
        <v>25</v>
      </c>
      <c r="P171" s="16" t="s">
        <v>101</v>
      </c>
      <c r="Q171" s="16">
        <v>0</v>
      </c>
      <c r="R171" s="16">
        <v>0</v>
      </c>
      <c r="S171" s="16">
        <v>0</v>
      </c>
      <c r="T171" s="16">
        <v>4</v>
      </c>
      <c r="U171" s="16">
        <v>1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20.3</v>
      </c>
      <c r="AG171" s="16" t="s">
        <v>151</v>
      </c>
      <c r="AH171" s="16">
        <v>2</v>
      </c>
      <c r="AI171" s="16">
        <v>33.33</v>
      </c>
      <c r="AJ171" s="16" t="s">
        <v>151</v>
      </c>
      <c r="AK171" s="16">
        <v>3.1</v>
      </c>
      <c r="AL171" s="16">
        <v>9.6</v>
      </c>
      <c r="AM171" s="16" t="s">
        <v>25</v>
      </c>
    </row>
    <row r="172" spans="1:39" s="16" customFormat="1" ht="11.4">
      <c r="A172" s="16" t="s">
        <v>102</v>
      </c>
      <c r="B172" s="16">
        <v>3</v>
      </c>
      <c r="C172" s="16">
        <v>0</v>
      </c>
      <c r="D172" s="16">
        <v>3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 t="s">
        <v>25</v>
      </c>
      <c r="P172" s="16" t="s">
        <v>102</v>
      </c>
      <c r="Q172" s="16">
        <v>0</v>
      </c>
      <c r="R172" s="16">
        <v>0</v>
      </c>
      <c r="S172" s="16">
        <v>0</v>
      </c>
      <c r="T172" s="16">
        <v>1</v>
      </c>
      <c r="U172" s="16">
        <v>2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20.5</v>
      </c>
      <c r="AG172" s="16" t="s">
        <v>151</v>
      </c>
      <c r="AH172" s="16">
        <v>2</v>
      </c>
      <c r="AI172" s="16">
        <v>66.67</v>
      </c>
      <c r="AJ172" s="16" t="s">
        <v>151</v>
      </c>
      <c r="AK172" s="16">
        <v>0.7</v>
      </c>
      <c r="AL172" s="16">
        <v>0.5</v>
      </c>
      <c r="AM172" s="16" t="s">
        <v>25</v>
      </c>
    </row>
    <row r="173" spans="1:39" s="16" customFormat="1" ht="11.4">
      <c r="A173" s="16" t="s">
        <v>103</v>
      </c>
      <c r="B173" s="16">
        <v>7</v>
      </c>
      <c r="C173" s="16">
        <v>1</v>
      </c>
      <c r="D173" s="16">
        <v>6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 t="s">
        <v>25</v>
      </c>
      <c r="P173" s="16" t="s">
        <v>103</v>
      </c>
      <c r="Q173" s="16">
        <v>0</v>
      </c>
      <c r="R173" s="16">
        <v>0</v>
      </c>
      <c r="S173" s="16">
        <v>3</v>
      </c>
      <c r="T173" s="16">
        <v>3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17.100000000000001</v>
      </c>
      <c r="AG173" s="16" t="s">
        <v>151</v>
      </c>
      <c r="AH173" s="16">
        <v>1</v>
      </c>
      <c r="AI173" s="16">
        <v>14.29</v>
      </c>
      <c r="AJ173" s="16" t="s">
        <v>151</v>
      </c>
      <c r="AK173" s="16">
        <v>4.4000000000000004</v>
      </c>
      <c r="AL173" s="16">
        <v>19</v>
      </c>
      <c r="AM173" s="16" t="s">
        <v>25</v>
      </c>
    </row>
    <row r="174" spans="1:39" s="16" customFormat="1" ht="11.4">
      <c r="A174" s="16" t="s">
        <v>104</v>
      </c>
      <c r="B174" s="16">
        <v>7</v>
      </c>
      <c r="C174" s="16">
        <v>1</v>
      </c>
      <c r="D174" s="16">
        <v>6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 t="s">
        <v>25</v>
      </c>
      <c r="P174" s="16" t="s">
        <v>104</v>
      </c>
      <c r="Q174" s="16">
        <v>0</v>
      </c>
      <c r="R174" s="16">
        <v>0</v>
      </c>
      <c r="S174" s="16">
        <v>1</v>
      </c>
      <c r="T174" s="16">
        <v>1</v>
      </c>
      <c r="U174" s="16">
        <v>5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20.5</v>
      </c>
      <c r="AG174" s="16" t="s">
        <v>151</v>
      </c>
      <c r="AH174" s="16">
        <v>5</v>
      </c>
      <c r="AI174" s="16">
        <v>71.430000000000007</v>
      </c>
      <c r="AJ174" s="16" t="s">
        <v>151</v>
      </c>
      <c r="AK174" s="16">
        <v>4.3</v>
      </c>
      <c r="AL174" s="16">
        <v>18.8</v>
      </c>
      <c r="AM174" s="16" t="s">
        <v>25</v>
      </c>
    </row>
    <row r="175" spans="1:39" s="16" customFormat="1" ht="11.4">
      <c r="A175" s="16" t="s">
        <v>105</v>
      </c>
      <c r="B175" s="16">
        <v>6</v>
      </c>
      <c r="C175" s="16">
        <v>1</v>
      </c>
      <c r="D175" s="16">
        <v>5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 t="s">
        <v>25</v>
      </c>
      <c r="P175" s="16" t="s">
        <v>105</v>
      </c>
      <c r="Q175" s="16">
        <v>0</v>
      </c>
      <c r="R175" s="16">
        <v>1</v>
      </c>
      <c r="S175" s="16">
        <v>3</v>
      </c>
      <c r="T175" s="16">
        <v>2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14.8</v>
      </c>
      <c r="AG175" s="16" t="s">
        <v>151</v>
      </c>
      <c r="AH175" s="16">
        <v>0</v>
      </c>
      <c r="AI175" s="16">
        <v>0</v>
      </c>
      <c r="AJ175" s="16" t="s">
        <v>151</v>
      </c>
      <c r="AK175" s="16">
        <v>3.6</v>
      </c>
      <c r="AL175" s="16">
        <v>13.1</v>
      </c>
      <c r="AM175" s="16" t="s">
        <v>25</v>
      </c>
    </row>
    <row r="176" spans="1:39" s="16" customFormat="1" ht="11.4">
      <c r="A176" s="16" t="s">
        <v>106</v>
      </c>
      <c r="B176" s="16">
        <v>8</v>
      </c>
      <c r="C176" s="16">
        <v>0</v>
      </c>
      <c r="D176" s="16">
        <v>7</v>
      </c>
      <c r="E176" s="16">
        <v>0</v>
      </c>
      <c r="F176" s="16">
        <v>1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 t="s">
        <v>25</v>
      </c>
      <c r="P176" s="16" t="s">
        <v>106</v>
      </c>
      <c r="Q176" s="16">
        <v>0</v>
      </c>
      <c r="R176" s="16">
        <v>1</v>
      </c>
      <c r="S176" s="16">
        <v>1</v>
      </c>
      <c r="T176" s="16">
        <v>3</v>
      </c>
      <c r="U176" s="16">
        <v>3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17</v>
      </c>
      <c r="AG176" s="16" t="s">
        <v>151</v>
      </c>
      <c r="AH176" s="16">
        <v>3</v>
      </c>
      <c r="AI176" s="16">
        <v>37.5</v>
      </c>
      <c r="AJ176" s="16" t="s">
        <v>151</v>
      </c>
      <c r="AK176" s="16">
        <v>4.9000000000000004</v>
      </c>
      <c r="AL176" s="16">
        <v>23.9</v>
      </c>
      <c r="AM176" s="16" t="s">
        <v>25</v>
      </c>
    </row>
    <row r="177" spans="1:39" s="16" customFormat="1" ht="11.4">
      <c r="A177" s="16" t="s">
        <v>107</v>
      </c>
      <c r="B177" s="16">
        <v>2</v>
      </c>
      <c r="C177" s="16">
        <v>0</v>
      </c>
      <c r="D177" s="16">
        <v>1</v>
      </c>
      <c r="E177" s="16">
        <v>0</v>
      </c>
      <c r="F177" s="16">
        <v>1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 t="s">
        <v>25</v>
      </c>
      <c r="P177" s="16" t="s">
        <v>107</v>
      </c>
      <c r="Q177" s="16">
        <v>0</v>
      </c>
      <c r="R177" s="16">
        <v>0</v>
      </c>
      <c r="S177" s="16">
        <v>0</v>
      </c>
      <c r="T177" s="16">
        <v>1</v>
      </c>
      <c r="U177" s="16">
        <v>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19.5</v>
      </c>
      <c r="AG177" s="16" t="s">
        <v>151</v>
      </c>
      <c r="AH177" s="16">
        <v>1</v>
      </c>
      <c r="AI177" s="16">
        <v>50</v>
      </c>
      <c r="AJ177" s="16" t="s">
        <v>151</v>
      </c>
      <c r="AK177" s="16">
        <v>2.2999999999999998</v>
      </c>
      <c r="AL177" s="16">
        <v>5.4</v>
      </c>
      <c r="AM177" s="16" t="s">
        <v>25</v>
      </c>
    </row>
    <row r="178" spans="1:39" s="16" customFormat="1" ht="11.4">
      <c r="A178" s="16" t="s">
        <v>108</v>
      </c>
      <c r="B178" s="16">
        <v>6</v>
      </c>
      <c r="C178" s="16">
        <v>1</v>
      </c>
      <c r="D178" s="16">
        <v>4</v>
      </c>
      <c r="E178" s="16">
        <v>0</v>
      </c>
      <c r="F178" s="16">
        <v>1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 t="s">
        <v>25</v>
      </c>
      <c r="P178" s="16" t="s">
        <v>108</v>
      </c>
      <c r="Q178" s="16">
        <v>0</v>
      </c>
      <c r="R178" s="16">
        <v>1</v>
      </c>
      <c r="S178" s="16">
        <v>3</v>
      </c>
      <c r="T178" s="16">
        <v>1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15.2</v>
      </c>
      <c r="AG178" s="16" t="s">
        <v>151</v>
      </c>
      <c r="AH178" s="16">
        <v>1</v>
      </c>
      <c r="AI178" s="16">
        <v>16.670000000000002</v>
      </c>
      <c r="AJ178" s="16" t="s">
        <v>151</v>
      </c>
      <c r="AK178" s="16">
        <v>4.5999999999999996</v>
      </c>
      <c r="AL178" s="16">
        <v>20.8</v>
      </c>
      <c r="AM178" s="16" t="s">
        <v>25</v>
      </c>
    </row>
    <row r="179" spans="1:39" s="16" customFormat="1" ht="11.4">
      <c r="A179" s="16" t="s">
        <v>109</v>
      </c>
      <c r="B179" s="16">
        <v>10</v>
      </c>
      <c r="C179" s="16">
        <v>4</v>
      </c>
      <c r="D179" s="16">
        <v>4</v>
      </c>
      <c r="E179" s="16">
        <v>0</v>
      </c>
      <c r="F179" s="16">
        <v>2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25</v>
      </c>
      <c r="P179" s="16" t="s">
        <v>109</v>
      </c>
      <c r="Q179" s="16">
        <v>0</v>
      </c>
      <c r="R179" s="16">
        <v>1</v>
      </c>
      <c r="S179" s="16">
        <v>2</v>
      </c>
      <c r="T179" s="16">
        <v>5</v>
      </c>
      <c r="U179" s="16">
        <v>2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15.8</v>
      </c>
      <c r="AG179" s="16" t="s">
        <v>151</v>
      </c>
      <c r="AH179" s="16">
        <v>2</v>
      </c>
      <c r="AI179" s="16">
        <v>20</v>
      </c>
      <c r="AJ179" s="16" t="s">
        <v>151</v>
      </c>
      <c r="AK179" s="16">
        <v>3.6</v>
      </c>
      <c r="AL179" s="16">
        <v>12.7</v>
      </c>
      <c r="AM179" s="16" t="s">
        <v>25</v>
      </c>
    </row>
    <row r="180" spans="1:39" s="16" customFormat="1" ht="11.4">
      <c r="A180" s="16" t="s">
        <v>110</v>
      </c>
      <c r="B180" s="16">
        <v>13</v>
      </c>
      <c r="C180" s="16">
        <v>0</v>
      </c>
      <c r="D180" s="16">
        <v>12</v>
      </c>
      <c r="E180" s="16">
        <v>0</v>
      </c>
      <c r="F180" s="16">
        <v>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 t="s">
        <v>25</v>
      </c>
      <c r="P180" s="16" t="s">
        <v>110</v>
      </c>
      <c r="Q180" s="16">
        <v>0</v>
      </c>
      <c r="R180" s="16">
        <v>2</v>
      </c>
      <c r="S180" s="16">
        <v>4</v>
      </c>
      <c r="T180" s="16">
        <v>3</v>
      </c>
      <c r="U180" s="16">
        <v>2</v>
      </c>
      <c r="V180" s="16">
        <v>2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17.2</v>
      </c>
      <c r="AG180" s="16">
        <v>25.2</v>
      </c>
      <c r="AH180" s="16">
        <v>4</v>
      </c>
      <c r="AI180" s="16">
        <v>30.77</v>
      </c>
      <c r="AJ180" s="16">
        <v>16.8</v>
      </c>
      <c r="AK180" s="16">
        <v>6.5</v>
      </c>
      <c r="AL180" s="16">
        <v>42.1</v>
      </c>
      <c r="AM180" s="16" t="s">
        <v>25</v>
      </c>
    </row>
    <row r="181" spans="1:39" s="16" customFormat="1" ht="11.4">
      <c r="A181" s="16" t="s">
        <v>111</v>
      </c>
      <c r="B181" s="16">
        <v>16</v>
      </c>
      <c r="C181" s="16">
        <v>1</v>
      </c>
      <c r="D181" s="16">
        <v>13</v>
      </c>
      <c r="E181" s="16">
        <v>0</v>
      </c>
      <c r="F181" s="16">
        <v>2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 t="s">
        <v>25</v>
      </c>
      <c r="P181" s="16" t="s">
        <v>111</v>
      </c>
      <c r="Q181" s="16">
        <v>0</v>
      </c>
      <c r="R181" s="16">
        <v>1</v>
      </c>
      <c r="S181" s="16">
        <v>4</v>
      </c>
      <c r="T181" s="16">
        <v>7</v>
      </c>
      <c r="U181" s="16">
        <v>3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17.5</v>
      </c>
      <c r="AG181" s="16">
        <v>24</v>
      </c>
      <c r="AH181" s="16">
        <v>4</v>
      </c>
      <c r="AI181" s="16">
        <v>25</v>
      </c>
      <c r="AJ181" s="16">
        <v>17.600000000000001</v>
      </c>
      <c r="AK181" s="16">
        <v>4.8</v>
      </c>
      <c r="AL181" s="16">
        <v>22.8</v>
      </c>
      <c r="AM181" s="16" t="s">
        <v>25</v>
      </c>
    </row>
    <row r="182" spans="1:39" s="16" customFormat="1" ht="11.4">
      <c r="A182" s="16" t="s">
        <v>112</v>
      </c>
      <c r="B182" s="16">
        <v>7</v>
      </c>
      <c r="C182" s="16">
        <v>0</v>
      </c>
      <c r="D182" s="16">
        <v>6</v>
      </c>
      <c r="E182" s="16">
        <v>0</v>
      </c>
      <c r="F182" s="16">
        <v>1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 t="s">
        <v>25</v>
      </c>
      <c r="P182" s="16" t="s">
        <v>112</v>
      </c>
      <c r="Q182" s="16">
        <v>0</v>
      </c>
      <c r="R182" s="16">
        <v>0</v>
      </c>
      <c r="S182" s="16">
        <v>2</v>
      </c>
      <c r="T182" s="16">
        <v>2</v>
      </c>
      <c r="U182" s="16">
        <v>3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17.600000000000001</v>
      </c>
      <c r="AG182" s="16" t="s">
        <v>151</v>
      </c>
      <c r="AH182" s="16">
        <v>3</v>
      </c>
      <c r="AI182" s="16">
        <v>42.86</v>
      </c>
      <c r="AJ182" s="16" t="s">
        <v>151</v>
      </c>
      <c r="AK182" s="16">
        <v>3.2</v>
      </c>
      <c r="AL182" s="16">
        <v>10</v>
      </c>
      <c r="AM182" s="16" t="s">
        <v>25</v>
      </c>
    </row>
    <row r="183" spans="1:39" s="16" customFormat="1" ht="11.4">
      <c r="A183" s="16" t="s">
        <v>113</v>
      </c>
      <c r="B183" s="16">
        <v>16</v>
      </c>
      <c r="C183" s="16">
        <v>0</v>
      </c>
      <c r="D183" s="16">
        <v>16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 t="s">
        <v>25</v>
      </c>
      <c r="P183" s="16" t="s">
        <v>113</v>
      </c>
      <c r="Q183" s="16">
        <v>0</v>
      </c>
      <c r="R183" s="16">
        <v>2</v>
      </c>
      <c r="S183" s="16">
        <v>6</v>
      </c>
      <c r="T183" s="16">
        <v>6</v>
      </c>
      <c r="U183" s="16">
        <v>2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14.7</v>
      </c>
      <c r="AG183" s="16">
        <v>20.3</v>
      </c>
      <c r="AH183" s="16">
        <v>2</v>
      </c>
      <c r="AI183" s="16">
        <v>12.5</v>
      </c>
      <c r="AJ183" s="16">
        <v>15</v>
      </c>
      <c r="AK183" s="16">
        <v>4.2</v>
      </c>
      <c r="AL183" s="16">
        <v>18</v>
      </c>
      <c r="AM183" s="16" t="s">
        <v>25</v>
      </c>
    </row>
    <row r="184" spans="1:39" s="16" customFormat="1" ht="11.4">
      <c r="A184" s="16" t="s">
        <v>114</v>
      </c>
      <c r="B184" s="16">
        <v>10</v>
      </c>
      <c r="C184" s="16">
        <v>0</v>
      </c>
      <c r="D184" s="16">
        <v>9</v>
      </c>
      <c r="E184" s="16">
        <v>0</v>
      </c>
      <c r="F184" s="16">
        <v>1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 t="s">
        <v>25</v>
      </c>
      <c r="P184" s="16" t="s">
        <v>114</v>
      </c>
      <c r="Q184" s="16">
        <v>0</v>
      </c>
      <c r="R184" s="16">
        <v>0</v>
      </c>
      <c r="S184" s="16">
        <v>4</v>
      </c>
      <c r="T184" s="16">
        <v>2</v>
      </c>
      <c r="U184" s="16">
        <v>3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18.2</v>
      </c>
      <c r="AG184" s="16" t="s">
        <v>151</v>
      </c>
      <c r="AH184" s="16">
        <v>4</v>
      </c>
      <c r="AI184" s="16">
        <v>40</v>
      </c>
      <c r="AJ184" s="16" t="s">
        <v>151</v>
      </c>
      <c r="AK184" s="16">
        <v>5.6</v>
      </c>
      <c r="AL184" s="16">
        <v>31.1</v>
      </c>
      <c r="AM184" s="16" t="s">
        <v>25</v>
      </c>
    </row>
    <row r="185" spans="1:39" s="16" customFormat="1" ht="11.4">
      <c r="A185" s="16" t="s">
        <v>115</v>
      </c>
      <c r="B185" s="16">
        <v>10</v>
      </c>
      <c r="C185" s="16">
        <v>0</v>
      </c>
      <c r="D185" s="16">
        <v>7</v>
      </c>
      <c r="E185" s="16">
        <v>0</v>
      </c>
      <c r="F185" s="16">
        <v>3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 t="s">
        <v>25</v>
      </c>
      <c r="P185" s="16" t="s">
        <v>115</v>
      </c>
      <c r="Q185" s="16">
        <v>0</v>
      </c>
      <c r="R185" s="16">
        <v>0</v>
      </c>
      <c r="S185" s="16">
        <v>1</v>
      </c>
      <c r="T185" s="16">
        <v>7</v>
      </c>
      <c r="U185" s="16">
        <v>2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17.3</v>
      </c>
      <c r="AG185" s="16" t="s">
        <v>151</v>
      </c>
      <c r="AH185" s="16">
        <v>2</v>
      </c>
      <c r="AI185" s="16">
        <v>20</v>
      </c>
      <c r="AJ185" s="16" t="s">
        <v>151</v>
      </c>
      <c r="AK185" s="16">
        <v>2.8</v>
      </c>
      <c r="AL185" s="16">
        <v>7.6</v>
      </c>
      <c r="AM185" s="16" t="s">
        <v>25</v>
      </c>
    </row>
    <row r="186" spans="1:39" s="16" customFormat="1" ht="11.4">
      <c r="A186" s="16" t="s">
        <v>116</v>
      </c>
      <c r="B186" s="16">
        <v>9</v>
      </c>
      <c r="C186" s="16">
        <v>1</v>
      </c>
      <c r="D186" s="16">
        <v>8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 t="s">
        <v>25</v>
      </c>
      <c r="P186" s="16" t="s">
        <v>116</v>
      </c>
      <c r="Q186" s="16">
        <v>0</v>
      </c>
      <c r="R186" s="16">
        <v>0</v>
      </c>
      <c r="S186" s="16">
        <v>1</v>
      </c>
      <c r="T186" s="16">
        <v>1</v>
      </c>
      <c r="U186" s="16">
        <v>5</v>
      </c>
      <c r="V186" s="16">
        <v>2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22.2</v>
      </c>
      <c r="AG186" s="16" t="s">
        <v>151</v>
      </c>
      <c r="AH186" s="16">
        <v>7</v>
      </c>
      <c r="AI186" s="16">
        <v>77.78</v>
      </c>
      <c r="AJ186" s="16" t="s">
        <v>151</v>
      </c>
      <c r="AK186" s="16">
        <v>4.3</v>
      </c>
      <c r="AL186" s="16">
        <v>18.100000000000001</v>
      </c>
      <c r="AM186" s="16" t="s">
        <v>25</v>
      </c>
    </row>
    <row r="187" spans="1:39" s="16" customFormat="1" ht="11.4">
      <c r="A187" s="16" t="s">
        <v>117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6" t="s">
        <v>25</v>
      </c>
    </row>
    <row r="188" spans="1:39" s="16" customFormat="1" ht="11.4">
      <c r="A188" s="16" t="s">
        <v>118</v>
      </c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6" t="s">
        <v>25</v>
      </c>
    </row>
    <row r="189" spans="1:39" s="16" customFormat="1" ht="11.4">
      <c r="A189" s="16" t="s">
        <v>119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6" t="s">
        <v>25</v>
      </c>
    </row>
    <row r="190" spans="1:39" s="16" customFormat="1" ht="11.4">
      <c r="A190" s="16" t="s">
        <v>120</v>
      </c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6" t="s">
        <v>25</v>
      </c>
    </row>
    <row r="191" spans="1:39" s="16" customFormat="1" ht="11.4">
      <c r="A191" s="16" t="s">
        <v>121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6" t="s">
        <v>25</v>
      </c>
    </row>
    <row r="192" spans="1:39" s="16" customFormat="1" ht="11.4">
      <c r="A192" s="16" t="s">
        <v>122</v>
      </c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6" t="s">
        <v>25</v>
      </c>
    </row>
    <row r="193" spans="1:39" s="16" customFormat="1" ht="11.4">
      <c r="A193" s="16" t="s">
        <v>123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6" t="s">
        <v>25</v>
      </c>
    </row>
    <row r="194" spans="1:39" s="16" customFormat="1" ht="11.4">
      <c r="A194" s="16" t="s">
        <v>124</v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6" t="s">
        <v>25</v>
      </c>
    </row>
    <row r="195" spans="1:39" s="16" customFormat="1" ht="11.4">
      <c r="A195" s="16" t="s">
        <v>125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6" t="s">
        <v>25</v>
      </c>
    </row>
    <row r="196" spans="1:39" s="16" customFormat="1" ht="11.4">
      <c r="A196" s="16" t="s">
        <v>126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6" t="s">
        <v>25</v>
      </c>
    </row>
    <row r="197" spans="1:39" s="16" customFormat="1" ht="11.4">
      <c r="A197" s="16" t="s">
        <v>127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6" t="s">
        <v>25</v>
      </c>
    </row>
    <row r="198" spans="1:39" s="16" customFormat="1" ht="11.4">
      <c r="A198" s="16" t="s">
        <v>128</v>
      </c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6" t="s">
        <v>25</v>
      </c>
    </row>
    <row r="199" spans="1:39" s="16" customFormat="1" ht="11.4">
      <c r="A199" s="16" t="s">
        <v>129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6" t="s">
        <v>25</v>
      </c>
    </row>
    <row r="200" spans="1:39" s="16" customFormat="1" ht="11.4">
      <c r="A200" s="16" t="s">
        <v>130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6" t="s">
        <v>25</v>
      </c>
    </row>
    <row r="201" spans="1:39" s="16" customFormat="1" ht="11.4">
      <c r="A201" s="16" t="s">
        <v>131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6" t="s">
        <v>25</v>
      </c>
    </row>
    <row r="202" spans="1:39" s="16" customFormat="1" ht="11.4">
      <c r="A202" s="16" t="s">
        <v>132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6" t="s">
        <v>25</v>
      </c>
    </row>
    <row r="203" spans="1:39" s="16" customFormat="1" ht="11.4">
      <c r="A203" s="16" t="s">
        <v>133</v>
      </c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6" t="s">
        <v>25</v>
      </c>
    </row>
    <row r="204" spans="1:39" s="16" customFormat="1" ht="11.4">
      <c r="A204" s="16" t="s">
        <v>134</v>
      </c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6" t="s">
        <v>25</v>
      </c>
    </row>
    <row r="205" spans="1:39" s="16" customFormat="1" ht="11.4">
      <c r="A205" s="16" t="s">
        <v>135</v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6" t="s">
        <v>25</v>
      </c>
    </row>
    <row r="206" spans="1:39" s="16" customFormat="1" ht="11.4">
      <c r="A206" s="16" t="s">
        <v>136</v>
      </c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6" t="s">
        <v>25</v>
      </c>
    </row>
    <row r="207" spans="1:39" s="16" customFormat="1" ht="11.4">
      <c r="A207" s="16" t="s">
        <v>137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6" t="s">
        <v>25</v>
      </c>
    </row>
    <row r="208" spans="1:39" s="16" customFormat="1" ht="11.4">
      <c r="A208" s="16" t="s">
        <v>138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6" t="s">
        <v>25</v>
      </c>
    </row>
    <row r="209" spans="1:39" s="16" customFormat="1" ht="11.4">
      <c r="A209" s="16" t="s">
        <v>139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6" t="s">
        <v>25</v>
      </c>
    </row>
    <row r="210" spans="1:39" s="16" customFormat="1" ht="11.4">
      <c r="A210" s="16" t="s">
        <v>140</v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6" t="s">
        <v>25</v>
      </c>
    </row>
    <row r="211" spans="1:39" s="16" customFormat="1" ht="11.4">
      <c r="A211" s="16" t="s">
        <v>141</v>
      </c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6" t="s">
        <v>25</v>
      </c>
    </row>
    <row r="212" spans="1:39" s="16" customFormat="1" ht="11.4">
      <c r="A212" s="16" t="s">
        <v>142</v>
      </c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6" t="s">
        <v>25</v>
      </c>
    </row>
    <row r="213" spans="1:39" s="16" customFormat="1" ht="11.4">
      <c r="A213" s="16" t="s">
        <v>143</v>
      </c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6" t="s">
        <v>25</v>
      </c>
    </row>
    <row r="214" spans="1:39" s="16" customFormat="1" ht="11.4">
      <c r="A214" s="16" t="s">
        <v>144</v>
      </c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6" t="s">
        <v>25</v>
      </c>
    </row>
    <row r="215" spans="1:39" s="16" customFormat="1" ht="11.4">
      <c r="A215" s="16" t="s">
        <v>145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6" t="s">
        <v>25</v>
      </c>
    </row>
    <row r="216" spans="1:39" s="16" customFormat="1" ht="11.4">
      <c r="A216" s="16" t="s">
        <v>146</v>
      </c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6" t="s">
        <v>25</v>
      </c>
    </row>
    <row r="217" spans="1:39" s="17" customFormat="1" ht="12">
      <c r="A217" s="17" t="s">
        <v>147</v>
      </c>
      <c r="AM217" s="17" t="s">
        <v>25</v>
      </c>
    </row>
    <row r="218" spans="1:39" s="17" customFormat="1" ht="12">
      <c r="A218" s="17" t="s">
        <v>148</v>
      </c>
      <c r="AM218" s="17" t="s">
        <v>25</v>
      </c>
    </row>
    <row r="219" spans="1:39" s="17" customFormat="1" ht="12">
      <c r="A219" s="17" t="s">
        <v>149</v>
      </c>
      <c r="AM219" s="17" t="s">
        <v>25</v>
      </c>
    </row>
    <row r="220" spans="1:39" s="17" customFormat="1" ht="12">
      <c r="A220" s="17" t="s">
        <v>150</v>
      </c>
      <c r="AM220" s="17" t="s">
        <v>25</v>
      </c>
    </row>
    <row r="223" spans="1:39" s="15" customFormat="1">
      <c r="A223" s="15" t="s">
        <v>170</v>
      </c>
    </row>
    <row r="225" spans="1:39" s="13" customFormat="1" ht="12">
      <c r="A225" s="13" t="s">
        <v>16</v>
      </c>
      <c r="AM225" s="13" t="s">
        <v>19</v>
      </c>
    </row>
    <row r="226" spans="1:39" s="13" customFormat="1" ht="12">
      <c r="A226" s="13" t="s">
        <v>25</v>
      </c>
      <c r="AM226" s="13" t="s">
        <v>25</v>
      </c>
    </row>
    <row r="227" spans="1:39" s="13" customFormat="1" ht="12">
      <c r="A227" s="13" t="s">
        <v>25</v>
      </c>
      <c r="AM227" s="13" t="s">
        <v>25</v>
      </c>
    </row>
    <row r="228" spans="1:39" s="16" customFormat="1" ht="11.4">
      <c r="A228" s="16" t="s">
        <v>51</v>
      </c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6" t="s">
        <v>25</v>
      </c>
    </row>
    <row r="229" spans="1:39" s="16" customFormat="1" ht="11.4">
      <c r="A229" s="16" t="s">
        <v>52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6" t="s">
        <v>25</v>
      </c>
    </row>
    <row r="230" spans="1:39" s="16" customFormat="1" ht="11.4">
      <c r="A230" s="16" t="s">
        <v>53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6" t="s">
        <v>25</v>
      </c>
    </row>
    <row r="231" spans="1:39" s="16" customFormat="1" ht="11.4">
      <c r="A231" s="16" t="s">
        <v>54</v>
      </c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6" t="s">
        <v>25</v>
      </c>
    </row>
    <row r="232" spans="1:39" s="16" customFormat="1" ht="11.4">
      <c r="A232" s="16" t="s">
        <v>55</v>
      </c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6" t="s">
        <v>25</v>
      </c>
    </row>
    <row r="233" spans="1:39" s="16" customFormat="1" ht="11.4">
      <c r="A233" s="16" t="s">
        <v>56</v>
      </c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6" t="s">
        <v>25</v>
      </c>
    </row>
    <row r="234" spans="1:39" s="16" customFormat="1" ht="11.4">
      <c r="A234" s="16" t="s">
        <v>57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6" t="s">
        <v>25</v>
      </c>
    </row>
    <row r="235" spans="1:39" s="16" customFormat="1" ht="11.4">
      <c r="A235" s="16" t="s">
        <v>58</v>
      </c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6" t="s">
        <v>25</v>
      </c>
    </row>
    <row r="236" spans="1:39" s="16" customFormat="1" ht="11.4">
      <c r="A236" s="16" t="s">
        <v>59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6" t="s">
        <v>25</v>
      </c>
    </row>
    <row r="237" spans="1:39" s="16" customFormat="1" ht="11.4">
      <c r="A237" s="16" t="s">
        <v>60</v>
      </c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6" t="s">
        <v>25</v>
      </c>
    </row>
    <row r="238" spans="1:39" s="16" customFormat="1" ht="11.4">
      <c r="A238" s="16" t="s">
        <v>61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6" t="s">
        <v>25</v>
      </c>
    </row>
    <row r="239" spans="1:39" s="16" customFormat="1" ht="11.4">
      <c r="A239" s="16" t="s">
        <v>62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6" t="s">
        <v>25</v>
      </c>
    </row>
    <row r="240" spans="1:39" s="16" customFormat="1" ht="11.4">
      <c r="A240" s="16" t="s">
        <v>63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6" t="s">
        <v>25</v>
      </c>
    </row>
    <row r="241" spans="1:39" s="16" customFormat="1" ht="11.4">
      <c r="A241" s="16" t="s">
        <v>64</v>
      </c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6" t="s">
        <v>25</v>
      </c>
    </row>
    <row r="242" spans="1:39" s="16" customFormat="1" ht="11.4">
      <c r="A242" s="16" t="s">
        <v>65</v>
      </c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6" t="s">
        <v>25</v>
      </c>
    </row>
    <row r="243" spans="1:39" s="16" customFormat="1" ht="11.4">
      <c r="A243" s="16" t="s">
        <v>66</v>
      </c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6" t="s">
        <v>25</v>
      </c>
    </row>
    <row r="244" spans="1:39" s="16" customFormat="1" ht="11.4">
      <c r="A244" s="16" t="s">
        <v>67</v>
      </c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6" t="s">
        <v>25</v>
      </c>
    </row>
    <row r="245" spans="1:39" s="16" customFormat="1" ht="11.4">
      <c r="A245" s="16" t="s">
        <v>68</v>
      </c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6" t="s">
        <v>25</v>
      </c>
    </row>
    <row r="246" spans="1:39" s="16" customFormat="1" ht="11.4">
      <c r="A246" s="16" t="s">
        <v>69</v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6" t="s">
        <v>25</v>
      </c>
    </row>
    <row r="247" spans="1:39" s="16" customFormat="1" ht="11.4">
      <c r="A247" s="16" t="s">
        <v>70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6" t="s">
        <v>25</v>
      </c>
    </row>
    <row r="248" spans="1:39" s="16" customFormat="1" ht="11.4">
      <c r="A248" s="16" t="s">
        <v>71</v>
      </c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6" t="s">
        <v>25</v>
      </c>
    </row>
    <row r="249" spans="1:39" s="16" customFormat="1" ht="11.4">
      <c r="A249" s="16" t="s">
        <v>72</v>
      </c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6" t="s">
        <v>25</v>
      </c>
    </row>
    <row r="250" spans="1:39" s="16" customFormat="1" ht="11.4">
      <c r="A250" s="16" t="s">
        <v>73</v>
      </c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6" t="s">
        <v>25</v>
      </c>
    </row>
    <row r="251" spans="1:39" s="16" customFormat="1" ht="11.4">
      <c r="A251" s="16" t="s">
        <v>74</v>
      </c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6" t="s">
        <v>25</v>
      </c>
    </row>
    <row r="252" spans="1:39" s="16" customFormat="1" ht="11.4">
      <c r="A252" s="16" t="s">
        <v>75</v>
      </c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6" t="s">
        <v>25</v>
      </c>
    </row>
    <row r="253" spans="1:39" s="16" customFormat="1" ht="11.4">
      <c r="A253" s="16" t="s">
        <v>76</v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6" t="s">
        <v>25</v>
      </c>
    </row>
    <row r="254" spans="1:39" s="16" customFormat="1" ht="11.4">
      <c r="A254" s="16" t="s">
        <v>77</v>
      </c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6" t="s">
        <v>25</v>
      </c>
    </row>
    <row r="255" spans="1:39" s="16" customFormat="1" ht="11.4">
      <c r="A255" s="16" t="s">
        <v>78</v>
      </c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6" t="s">
        <v>25</v>
      </c>
    </row>
    <row r="256" spans="1:39" s="16" customFormat="1" ht="11.4">
      <c r="A256" s="16" t="s">
        <v>79</v>
      </c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6" t="s">
        <v>25</v>
      </c>
    </row>
    <row r="257" spans="1:39" s="16" customFormat="1" ht="11.4">
      <c r="A257" s="16" t="s">
        <v>80</v>
      </c>
      <c r="B257" s="16">
        <v>12</v>
      </c>
      <c r="C257" s="16">
        <v>2</v>
      </c>
      <c r="D257" s="16">
        <v>9</v>
      </c>
      <c r="E257" s="16">
        <v>0</v>
      </c>
      <c r="F257" s="16">
        <v>1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 t="s">
        <v>25</v>
      </c>
      <c r="P257" s="16" t="s">
        <v>80</v>
      </c>
      <c r="Q257" s="16">
        <v>0</v>
      </c>
      <c r="R257" s="16">
        <v>0</v>
      </c>
      <c r="S257" s="16">
        <v>3</v>
      </c>
      <c r="T257" s="16">
        <v>1</v>
      </c>
      <c r="U257" s="16">
        <v>7</v>
      </c>
      <c r="V257" s="16">
        <v>1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20.399999999999999</v>
      </c>
      <c r="AG257" s="16">
        <v>24.2</v>
      </c>
      <c r="AH257" s="16">
        <v>8</v>
      </c>
      <c r="AI257" s="16">
        <v>66.67</v>
      </c>
      <c r="AJ257" s="16">
        <v>21.8</v>
      </c>
      <c r="AK257" s="16">
        <v>4.5999999999999996</v>
      </c>
      <c r="AL257" s="16">
        <v>20.8</v>
      </c>
      <c r="AM257" s="16" t="s">
        <v>25</v>
      </c>
    </row>
    <row r="258" spans="1:39" s="16" customFormat="1" ht="11.4">
      <c r="A258" s="16" t="s">
        <v>81</v>
      </c>
      <c r="B258" s="16">
        <v>15</v>
      </c>
      <c r="C258" s="16">
        <v>1</v>
      </c>
      <c r="D258" s="16">
        <v>11</v>
      </c>
      <c r="E258" s="16">
        <v>0</v>
      </c>
      <c r="F258" s="16">
        <v>2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25</v>
      </c>
      <c r="P258" s="16" t="s">
        <v>81</v>
      </c>
      <c r="Q258" s="16">
        <v>0</v>
      </c>
      <c r="R258" s="16">
        <v>1</v>
      </c>
      <c r="S258" s="16">
        <v>1</v>
      </c>
      <c r="T258" s="16">
        <v>3</v>
      </c>
      <c r="U258" s="16">
        <v>7</v>
      </c>
      <c r="V258" s="16">
        <v>3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20.3</v>
      </c>
      <c r="AG258" s="16">
        <v>26.4</v>
      </c>
      <c r="AH258" s="16">
        <v>10</v>
      </c>
      <c r="AI258" s="16">
        <v>66.67</v>
      </c>
      <c r="AJ258" s="16">
        <v>21</v>
      </c>
      <c r="AK258" s="16">
        <v>5.4</v>
      </c>
      <c r="AL258" s="16">
        <v>29.1</v>
      </c>
      <c r="AM258" s="16" t="s">
        <v>25</v>
      </c>
    </row>
    <row r="259" spans="1:39" s="16" customFormat="1" ht="11.4">
      <c r="A259" s="16" t="s">
        <v>82</v>
      </c>
      <c r="B259" s="16">
        <v>21</v>
      </c>
      <c r="C259" s="16">
        <v>3</v>
      </c>
      <c r="D259" s="16">
        <v>15</v>
      </c>
      <c r="E259" s="16">
        <v>0</v>
      </c>
      <c r="F259" s="16">
        <v>3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 t="s">
        <v>25</v>
      </c>
      <c r="P259" s="16" t="s">
        <v>82</v>
      </c>
      <c r="Q259" s="16">
        <v>0</v>
      </c>
      <c r="R259" s="16">
        <v>1</v>
      </c>
      <c r="S259" s="16">
        <v>4</v>
      </c>
      <c r="T259" s="16">
        <v>8</v>
      </c>
      <c r="U259" s="16">
        <v>5</v>
      </c>
      <c r="V259" s="16">
        <v>2</v>
      </c>
      <c r="W259" s="16">
        <v>1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18.600000000000001</v>
      </c>
      <c r="AG259" s="16">
        <v>24.4</v>
      </c>
      <c r="AH259" s="16">
        <v>8</v>
      </c>
      <c r="AI259" s="16">
        <v>38.1</v>
      </c>
      <c r="AJ259" s="16">
        <v>19.3</v>
      </c>
      <c r="AK259" s="16">
        <v>5.5</v>
      </c>
      <c r="AL259" s="16">
        <v>29.7</v>
      </c>
      <c r="AM259" s="16" t="s">
        <v>25</v>
      </c>
    </row>
    <row r="260" spans="1:39" s="16" customFormat="1" ht="11.4">
      <c r="A260" s="16" t="s">
        <v>83</v>
      </c>
      <c r="B260" s="16">
        <v>24</v>
      </c>
      <c r="C260" s="16">
        <v>5</v>
      </c>
      <c r="D260" s="16">
        <v>17</v>
      </c>
      <c r="E260" s="16">
        <v>0</v>
      </c>
      <c r="F260" s="16">
        <v>0</v>
      </c>
      <c r="G260" s="16">
        <v>1</v>
      </c>
      <c r="H260" s="16">
        <v>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 t="s">
        <v>25</v>
      </c>
      <c r="P260" s="16" t="s">
        <v>83</v>
      </c>
      <c r="Q260" s="16">
        <v>0</v>
      </c>
      <c r="R260" s="16">
        <v>2</v>
      </c>
      <c r="S260" s="16">
        <v>6</v>
      </c>
      <c r="T260" s="16">
        <v>11</v>
      </c>
      <c r="U260" s="16">
        <v>4</v>
      </c>
      <c r="V260" s="16">
        <v>1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16.5</v>
      </c>
      <c r="AG260" s="16">
        <v>22.3</v>
      </c>
      <c r="AH260" s="16">
        <v>5</v>
      </c>
      <c r="AI260" s="16">
        <v>20.83</v>
      </c>
      <c r="AJ260" s="16">
        <v>17</v>
      </c>
      <c r="AK260" s="16">
        <v>4.9000000000000004</v>
      </c>
      <c r="AL260" s="16">
        <v>23.9</v>
      </c>
      <c r="AM260" s="16" t="s">
        <v>25</v>
      </c>
    </row>
    <row r="261" spans="1:39" s="16" customFormat="1" ht="11.4">
      <c r="A261" s="16" t="s">
        <v>84</v>
      </c>
      <c r="B261" s="16">
        <v>14</v>
      </c>
      <c r="C261" s="16">
        <v>0</v>
      </c>
      <c r="D261" s="16">
        <v>12</v>
      </c>
      <c r="E261" s="16">
        <v>0</v>
      </c>
      <c r="F261" s="16">
        <v>2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 t="s">
        <v>25</v>
      </c>
      <c r="P261" s="16" t="s">
        <v>84</v>
      </c>
      <c r="Q261" s="16">
        <v>0</v>
      </c>
      <c r="R261" s="16">
        <v>1</v>
      </c>
      <c r="S261" s="16">
        <v>1</v>
      </c>
      <c r="T261" s="16">
        <v>3</v>
      </c>
      <c r="U261" s="16">
        <v>9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19.5</v>
      </c>
      <c r="AG261" s="16">
        <v>22.1</v>
      </c>
      <c r="AH261" s="16">
        <v>9</v>
      </c>
      <c r="AI261" s="16">
        <v>64.290000000000006</v>
      </c>
      <c r="AJ261" s="16">
        <v>21.1</v>
      </c>
      <c r="AK261" s="16">
        <v>3.5</v>
      </c>
      <c r="AL261" s="16">
        <v>12.2</v>
      </c>
      <c r="AM261" s="16" t="s">
        <v>25</v>
      </c>
    </row>
    <row r="262" spans="1:39" s="16" customFormat="1" ht="11.4">
      <c r="A262" s="16" t="s">
        <v>85</v>
      </c>
      <c r="B262" s="16">
        <v>15</v>
      </c>
      <c r="C262" s="16">
        <v>0</v>
      </c>
      <c r="D262" s="16">
        <v>12</v>
      </c>
      <c r="E262" s="16">
        <v>0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 t="s">
        <v>25</v>
      </c>
      <c r="P262" s="16" t="s">
        <v>85</v>
      </c>
      <c r="Q262" s="16">
        <v>0</v>
      </c>
      <c r="R262" s="16">
        <v>0</v>
      </c>
      <c r="S262" s="16">
        <v>2</v>
      </c>
      <c r="T262" s="16">
        <v>9</v>
      </c>
      <c r="U262" s="16">
        <v>4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18.399999999999999</v>
      </c>
      <c r="AG262" s="16">
        <v>21.1</v>
      </c>
      <c r="AH262" s="16">
        <v>4</v>
      </c>
      <c r="AI262" s="16">
        <v>26.67</v>
      </c>
      <c r="AJ262" s="16">
        <v>18.7</v>
      </c>
      <c r="AK262" s="16">
        <v>2.9</v>
      </c>
      <c r="AL262" s="16">
        <v>8.6</v>
      </c>
      <c r="AM262" s="16" t="s">
        <v>25</v>
      </c>
    </row>
    <row r="263" spans="1:39" s="16" customFormat="1" ht="11.4">
      <c r="A263" s="16" t="s">
        <v>86</v>
      </c>
      <c r="B263" s="16">
        <v>21</v>
      </c>
      <c r="C263" s="16">
        <v>0</v>
      </c>
      <c r="D263" s="16">
        <v>12</v>
      </c>
      <c r="E263" s="16">
        <v>0</v>
      </c>
      <c r="F263" s="16">
        <v>9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25</v>
      </c>
      <c r="P263" s="16" t="s">
        <v>86</v>
      </c>
      <c r="Q263" s="16">
        <v>0</v>
      </c>
      <c r="R263" s="16">
        <v>1</v>
      </c>
      <c r="S263" s="16">
        <v>2</v>
      </c>
      <c r="T263" s="16">
        <v>7</v>
      </c>
      <c r="U263" s="16">
        <v>10</v>
      </c>
      <c r="V263" s="16">
        <v>1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19.899999999999999</v>
      </c>
      <c r="AG263" s="16">
        <v>24.2</v>
      </c>
      <c r="AH263" s="16">
        <v>11</v>
      </c>
      <c r="AI263" s="16">
        <v>52.38</v>
      </c>
      <c r="AJ263" s="16">
        <v>20.399999999999999</v>
      </c>
      <c r="AK263" s="16">
        <v>4.4000000000000004</v>
      </c>
      <c r="AL263" s="16">
        <v>19.399999999999999</v>
      </c>
      <c r="AM263" s="16" t="s">
        <v>25</v>
      </c>
    </row>
    <row r="264" spans="1:39" s="16" customFormat="1" ht="11.4">
      <c r="A264" s="16" t="s">
        <v>87</v>
      </c>
      <c r="B264" s="16">
        <v>10</v>
      </c>
      <c r="C264" s="16">
        <v>0</v>
      </c>
      <c r="D264" s="16">
        <v>9</v>
      </c>
      <c r="E264" s="16">
        <v>0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 t="s">
        <v>25</v>
      </c>
      <c r="P264" s="16" t="s">
        <v>87</v>
      </c>
      <c r="Q264" s="16">
        <v>0</v>
      </c>
      <c r="R264" s="16">
        <v>0</v>
      </c>
      <c r="S264" s="16">
        <v>1</v>
      </c>
      <c r="T264" s="16">
        <v>7</v>
      </c>
      <c r="U264" s="16">
        <v>2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18.2</v>
      </c>
      <c r="AG264" s="16" t="s">
        <v>151</v>
      </c>
      <c r="AH264" s="16">
        <v>2</v>
      </c>
      <c r="AI264" s="16">
        <v>20</v>
      </c>
      <c r="AJ264" s="16" t="s">
        <v>151</v>
      </c>
      <c r="AK264" s="16">
        <v>2.2000000000000002</v>
      </c>
      <c r="AL264" s="16">
        <v>5</v>
      </c>
      <c r="AM264" s="16" t="s">
        <v>25</v>
      </c>
    </row>
    <row r="265" spans="1:39" s="16" customFormat="1" ht="11.4">
      <c r="A265" s="16" t="s">
        <v>88</v>
      </c>
      <c r="B265" s="16">
        <v>14</v>
      </c>
      <c r="C265" s="16">
        <v>1</v>
      </c>
      <c r="D265" s="16">
        <v>11</v>
      </c>
      <c r="E265" s="16">
        <v>0</v>
      </c>
      <c r="F265" s="16">
        <v>1</v>
      </c>
      <c r="G265" s="16">
        <v>1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 t="s">
        <v>25</v>
      </c>
      <c r="P265" s="16" t="s">
        <v>88</v>
      </c>
      <c r="Q265" s="16">
        <v>0</v>
      </c>
      <c r="R265" s="16">
        <v>2</v>
      </c>
      <c r="S265" s="16">
        <v>4</v>
      </c>
      <c r="T265" s="16">
        <v>4</v>
      </c>
      <c r="U265" s="16">
        <v>3</v>
      </c>
      <c r="V265" s="16">
        <v>1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16.899999999999999</v>
      </c>
      <c r="AG265" s="16">
        <v>23.9</v>
      </c>
      <c r="AH265" s="16">
        <v>4</v>
      </c>
      <c r="AI265" s="16">
        <v>28.57</v>
      </c>
      <c r="AJ265" s="16">
        <v>17.399999999999999</v>
      </c>
      <c r="AK265" s="16">
        <v>5.8</v>
      </c>
      <c r="AL265" s="16">
        <v>33.6</v>
      </c>
      <c r="AM265" s="16" t="s">
        <v>25</v>
      </c>
    </row>
    <row r="266" spans="1:39" s="16" customFormat="1" ht="11.4">
      <c r="A266" s="16" t="s">
        <v>89</v>
      </c>
      <c r="B266" s="16">
        <v>16</v>
      </c>
      <c r="C266" s="16">
        <v>1</v>
      </c>
      <c r="D266" s="16">
        <v>8</v>
      </c>
      <c r="E266" s="16">
        <v>0</v>
      </c>
      <c r="F266" s="16">
        <v>5</v>
      </c>
      <c r="G266" s="16">
        <v>2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 t="s">
        <v>25</v>
      </c>
      <c r="P266" s="16" t="s">
        <v>89</v>
      </c>
      <c r="Q266" s="16">
        <v>0</v>
      </c>
      <c r="R266" s="16">
        <v>0</v>
      </c>
      <c r="S266" s="16">
        <v>3</v>
      </c>
      <c r="T266" s="16">
        <v>7</v>
      </c>
      <c r="U266" s="16">
        <v>4</v>
      </c>
      <c r="V266" s="16">
        <v>2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19</v>
      </c>
      <c r="AG266" s="16">
        <v>24.8</v>
      </c>
      <c r="AH266" s="16">
        <v>6</v>
      </c>
      <c r="AI266" s="16">
        <v>37.5</v>
      </c>
      <c r="AJ266" s="16">
        <v>18.600000000000001</v>
      </c>
      <c r="AK266" s="16">
        <v>5.2</v>
      </c>
      <c r="AL266" s="16">
        <v>27</v>
      </c>
      <c r="AM266" s="16" t="s">
        <v>25</v>
      </c>
    </row>
    <row r="267" spans="1:39" s="16" customFormat="1" ht="11.4">
      <c r="A267" s="16" t="s">
        <v>90</v>
      </c>
      <c r="B267" s="16">
        <v>15</v>
      </c>
      <c r="C267" s="16">
        <v>1</v>
      </c>
      <c r="D267" s="16">
        <v>12</v>
      </c>
      <c r="E267" s="16">
        <v>0</v>
      </c>
      <c r="F267" s="16">
        <v>2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 t="s">
        <v>25</v>
      </c>
      <c r="P267" s="16" t="s">
        <v>90</v>
      </c>
      <c r="Q267" s="16">
        <v>0</v>
      </c>
      <c r="R267" s="16">
        <v>1</v>
      </c>
      <c r="S267" s="16">
        <v>3</v>
      </c>
      <c r="T267" s="16">
        <v>6</v>
      </c>
      <c r="U267" s="16">
        <v>4</v>
      </c>
      <c r="V267" s="16">
        <v>1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18.100000000000001</v>
      </c>
      <c r="AG267" s="16">
        <v>23.5</v>
      </c>
      <c r="AH267" s="16">
        <v>5</v>
      </c>
      <c r="AI267" s="16">
        <v>33.33</v>
      </c>
      <c r="AJ267" s="16">
        <v>18.2</v>
      </c>
      <c r="AK267" s="16">
        <v>5.2</v>
      </c>
      <c r="AL267" s="16">
        <v>27.2</v>
      </c>
      <c r="AM267" s="16" t="s">
        <v>25</v>
      </c>
    </row>
    <row r="268" spans="1:39" s="16" customFormat="1" ht="11.4">
      <c r="A268" s="16" t="s">
        <v>91</v>
      </c>
      <c r="B268" s="16">
        <v>14</v>
      </c>
      <c r="C268" s="16">
        <v>1</v>
      </c>
      <c r="D268" s="16">
        <v>12</v>
      </c>
      <c r="E268" s="16">
        <v>0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 t="s">
        <v>25</v>
      </c>
      <c r="P268" s="16" t="s">
        <v>91</v>
      </c>
      <c r="Q268" s="16">
        <v>0</v>
      </c>
      <c r="R268" s="16">
        <v>0</v>
      </c>
      <c r="S268" s="16">
        <v>2</v>
      </c>
      <c r="T268" s="16">
        <v>8</v>
      </c>
      <c r="U268" s="16">
        <v>1</v>
      </c>
      <c r="V268" s="16">
        <v>3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19.5</v>
      </c>
      <c r="AG268" s="16">
        <v>27.1</v>
      </c>
      <c r="AH268" s="16">
        <v>4</v>
      </c>
      <c r="AI268" s="16">
        <v>28.57</v>
      </c>
      <c r="AJ268" s="16">
        <v>18.3</v>
      </c>
      <c r="AK268" s="16">
        <v>5.5</v>
      </c>
      <c r="AL268" s="16">
        <v>30.2</v>
      </c>
      <c r="AM268" s="16" t="s">
        <v>25</v>
      </c>
    </row>
    <row r="269" spans="1:39" s="16" customFormat="1" ht="11.4">
      <c r="A269" s="16" t="s">
        <v>92</v>
      </c>
      <c r="B269" s="16">
        <v>8</v>
      </c>
      <c r="C269" s="16">
        <v>0</v>
      </c>
      <c r="D269" s="16">
        <v>7</v>
      </c>
      <c r="E269" s="16">
        <v>0</v>
      </c>
      <c r="F269" s="16">
        <v>1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 t="s">
        <v>25</v>
      </c>
      <c r="P269" s="16" t="s">
        <v>92</v>
      </c>
      <c r="Q269" s="16">
        <v>0</v>
      </c>
      <c r="R269" s="16">
        <v>0</v>
      </c>
      <c r="S269" s="16">
        <v>1</v>
      </c>
      <c r="T269" s="16">
        <v>2</v>
      </c>
      <c r="U269" s="16">
        <v>4</v>
      </c>
      <c r="V269" s="16">
        <v>1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20.8</v>
      </c>
      <c r="AG269" s="16" t="s">
        <v>151</v>
      </c>
      <c r="AH269" s="16">
        <v>5</v>
      </c>
      <c r="AI269" s="16">
        <v>62.5</v>
      </c>
      <c r="AJ269" s="16" t="s">
        <v>151</v>
      </c>
      <c r="AK269" s="16">
        <v>4.3</v>
      </c>
      <c r="AL269" s="16">
        <v>18.8</v>
      </c>
      <c r="AM269" s="16" t="s">
        <v>25</v>
      </c>
    </row>
    <row r="270" spans="1:39" s="16" customFormat="1" ht="11.4">
      <c r="A270" s="16" t="s">
        <v>93</v>
      </c>
      <c r="B270" s="16">
        <v>13</v>
      </c>
      <c r="C270" s="16">
        <v>0</v>
      </c>
      <c r="D270" s="16">
        <v>9</v>
      </c>
      <c r="E270" s="16">
        <v>0</v>
      </c>
      <c r="F270" s="16">
        <v>2</v>
      </c>
      <c r="G270" s="16">
        <v>2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 t="s">
        <v>25</v>
      </c>
      <c r="P270" s="16" t="s">
        <v>93</v>
      </c>
      <c r="Q270" s="16">
        <v>0</v>
      </c>
      <c r="R270" s="16">
        <v>1</v>
      </c>
      <c r="S270" s="16">
        <v>2</v>
      </c>
      <c r="T270" s="16">
        <v>5</v>
      </c>
      <c r="U270" s="16">
        <v>3</v>
      </c>
      <c r="V270" s="16">
        <v>2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19.2</v>
      </c>
      <c r="AG270" s="16">
        <v>25.1</v>
      </c>
      <c r="AH270" s="16">
        <v>5</v>
      </c>
      <c r="AI270" s="16">
        <v>38.46</v>
      </c>
      <c r="AJ270" s="16">
        <v>19.600000000000001</v>
      </c>
      <c r="AK270" s="16">
        <v>4.9000000000000004</v>
      </c>
      <c r="AL270" s="16">
        <v>23.8</v>
      </c>
      <c r="AM270" s="16" t="s">
        <v>25</v>
      </c>
    </row>
    <row r="271" spans="1:39" s="16" customFormat="1" ht="11.4">
      <c r="A271" s="16" t="s">
        <v>94</v>
      </c>
      <c r="B271" s="16">
        <v>7</v>
      </c>
      <c r="C271" s="16">
        <v>0</v>
      </c>
      <c r="D271" s="16">
        <v>7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 t="s">
        <v>25</v>
      </c>
      <c r="P271" s="16" t="s">
        <v>94</v>
      </c>
      <c r="Q271" s="16">
        <v>0</v>
      </c>
      <c r="R271" s="16">
        <v>0</v>
      </c>
      <c r="S271" s="16">
        <v>1</v>
      </c>
      <c r="T271" s="16">
        <v>2</v>
      </c>
      <c r="U271" s="16">
        <v>1</v>
      </c>
      <c r="V271" s="16">
        <v>3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21.4</v>
      </c>
      <c r="AG271" s="16" t="s">
        <v>151</v>
      </c>
      <c r="AH271" s="16">
        <v>4</v>
      </c>
      <c r="AI271" s="16">
        <v>57.14</v>
      </c>
      <c r="AJ271" s="16" t="s">
        <v>151</v>
      </c>
      <c r="AK271" s="16">
        <v>5.3</v>
      </c>
      <c r="AL271" s="16">
        <v>28.3</v>
      </c>
      <c r="AM271" s="16" t="s">
        <v>25</v>
      </c>
    </row>
    <row r="272" spans="1:39" s="16" customFormat="1" ht="11.4">
      <c r="A272" s="16" t="s">
        <v>95</v>
      </c>
      <c r="B272" s="16">
        <v>5</v>
      </c>
      <c r="C272" s="16">
        <v>0</v>
      </c>
      <c r="D272" s="16">
        <v>2</v>
      </c>
      <c r="E272" s="16">
        <v>0</v>
      </c>
      <c r="F272" s="16">
        <v>0</v>
      </c>
      <c r="G272" s="16">
        <v>3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 t="s">
        <v>25</v>
      </c>
      <c r="P272" s="16" t="s">
        <v>95</v>
      </c>
      <c r="Q272" s="16">
        <v>0</v>
      </c>
      <c r="R272" s="16">
        <v>0</v>
      </c>
      <c r="S272" s="16">
        <v>2</v>
      </c>
      <c r="T272" s="16">
        <v>3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16.8</v>
      </c>
      <c r="AG272" s="16" t="s">
        <v>151</v>
      </c>
      <c r="AH272" s="16">
        <v>0</v>
      </c>
      <c r="AI272" s="16">
        <v>0</v>
      </c>
      <c r="AJ272" s="16" t="s">
        <v>151</v>
      </c>
      <c r="AK272" s="16">
        <v>2.9</v>
      </c>
      <c r="AL272" s="16">
        <v>8.4</v>
      </c>
      <c r="AM272" s="16" t="s">
        <v>25</v>
      </c>
    </row>
    <row r="273" spans="1:39" s="16" customFormat="1" ht="11.4">
      <c r="A273" s="16" t="s">
        <v>96</v>
      </c>
      <c r="B273" s="16">
        <v>8</v>
      </c>
      <c r="C273" s="16">
        <v>0</v>
      </c>
      <c r="D273" s="16">
        <v>8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 t="s">
        <v>25</v>
      </c>
      <c r="P273" s="16" t="s">
        <v>96</v>
      </c>
      <c r="Q273" s="16">
        <v>0</v>
      </c>
      <c r="R273" s="16">
        <v>0</v>
      </c>
      <c r="S273" s="16">
        <v>2</v>
      </c>
      <c r="T273" s="16">
        <v>2</v>
      </c>
      <c r="U273" s="16">
        <v>4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19.5</v>
      </c>
      <c r="AG273" s="16" t="s">
        <v>151</v>
      </c>
      <c r="AH273" s="16">
        <v>4</v>
      </c>
      <c r="AI273" s="16">
        <v>50</v>
      </c>
      <c r="AJ273" s="16" t="s">
        <v>151</v>
      </c>
      <c r="AK273" s="16">
        <v>3.6</v>
      </c>
      <c r="AL273" s="16">
        <v>13.1</v>
      </c>
      <c r="AM273" s="16" t="s">
        <v>25</v>
      </c>
    </row>
    <row r="274" spans="1:39" s="16" customFormat="1" ht="11.4">
      <c r="A274" s="16" t="s">
        <v>97</v>
      </c>
      <c r="B274" s="16">
        <v>6</v>
      </c>
      <c r="C274" s="16">
        <v>1</v>
      </c>
      <c r="D274" s="16">
        <v>4</v>
      </c>
      <c r="E274" s="16">
        <v>0</v>
      </c>
      <c r="F274" s="16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 t="s">
        <v>25</v>
      </c>
      <c r="P274" s="16" t="s">
        <v>97</v>
      </c>
      <c r="Q274" s="16">
        <v>0</v>
      </c>
      <c r="R274" s="16">
        <v>0</v>
      </c>
      <c r="S274" s="16">
        <v>0</v>
      </c>
      <c r="T274" s="16">
        <v>4</v>
      </c>
      <c r="U274" s="16">
        <v>2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18.5</v>
      </c>
      <c r="AG274" s="16" t="s">
        <v>151</v>
      </c>
      <c r="AH274" s="16">
        <v>2</v>
      </c>
      <c r="AI274" s="16">
        <v>33.33</v>
      </c>
      <c r="AJ274" s="16" t="s">
        <v>151</v>
      </c>
      <c r="AK274" s="16">
        <v>3.3</v>
      </c>
      <c r="AL274" s="16">
        <v>11.1</v>
      </c>
      <c r="AM274" s="16" t="s">
        <v>25</v>
      </c>
    </row>
    <row r="275" spans="1:39" s="16" customFormat="1" ht="11.4">
      <c r="A275" s="16" t="s">
        <v>98</v>
      </c>
      <c r="B275" s="16">
        <v>9</v>
      </c>
      <c r="C275" s="16">
        <v>1</v>
      </c>
      <c r="D275" s="16">
        <v>6</v>
      </c>
      <c r="E275" s="16">
        <v>0</v>
      </c>
      <c r="F275" s="16">
        <v>1</v>
      </c>
      <c r="G275" s="16">
        <v>1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 t="s">
        <v>25</v>
      </c>
      <c r="P275" s="16" t="s">
        <v>98</v>
      </c>
      <c r="Q275" s="16">
        <v>0</v>
      </c>
      <c r="R275" s="16">
        <v>0</v>
      </c>
      <c r="S275" s="16">
        <v>1</v>
      </c>
      <c r="T275" s="16">
        <v>4</v>
      </c>
      <c r="U275" s="16">
        <v>2</v>
      </c>
      <c r="V275" s="16">
        <v>2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21.1</v>
      </c>
      <c r="AG275" s="16" t="s">
        <v>151</v>
      </c>
      <c r="AH275" s="16">
        <v>4</v>
      </c>
      <c r="AI275" s="16">
        <v>44.44</v>
      </c>
      <c r="AJ275" s="16" t="s">
        <v>151</v>
      </c>
      <c r="AK275" s="16">
        <v>4.9000000000000004</v>
      </c>
      <c r="AL275" s="16">
        <v>24.2</v>
      </c>
      <c r="AM275" s="16" t="s">
        <v>25</v>
      </c>
    </row>
    <row r="276" spans="1:39" s="16" customFormat="1" ht="11.4">
      <c r="A276" s="16" t="s">
        <v>99</v>
      </c>
      <c r="B276" s="16">
        <v>4</v>
      </c>
      <c r="C276" s="16">
        <v>0</v>
      </c>
      <c r="D276" s="16">
        <v>3</v>
      </c>
      <c r="E276" s="16">
        <v>0</v>
      </c>
      <c r="F276" s="16">
        <v>1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25</v>
      </c>
      <c r="P276" s="16" t="s">
        <v>99</v>
      </c>
      <c r="Q276" s="16">
        <v>0</v>
      </c>
      <c r="R276" s="16">
        <v>0</v>
      </c>
      <c r="S276" s="16">
        <v>0</v>
      </c>
      <c r="T276" s="16">
        <v>0</v>
      </c>
      <c r="U276" s="16">
        <v>4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22.9</v>
      </c>
      <c r="AG276" s="16" t="s">
        <v>151</v>
      </c>
      <c r="AH276" s="16">
        <v>4</v>
      </c>
      <c r="AI276" s="16">
        <v>100</v>
      </c>
      <c r="AJ276" s="16" t="s">
        <v>151</v>
      </c>
      <c r="AK276" s="16">
        <v>0.9</v>
      </c>
      <c r="AL276" s="16">
        <v>0.9</v>
      </c>
      <c r="AM276" s="16" t="s">
        <v>25</v>
      </c>
    </row>
    <row r="277" spans="1:39" s="16" customFormat="1" ht="11.4">
      <c r="A277" s="16" t="s">
        <v>100</v>
      </c>
      <c r="B277" s="16">
        <v>10</v>
      </c>
      <c r="C277" s="16">
        <v>1</v>
      </c>
      <c r="D277" s="16">
        <v>6</v>
      </c>
      <c r="E277" s="16">
        <v>0</v>
      </c>
      <c r="F277" s="16">
        <v>1</v>
      </c>
      <c r="G277" s="16">
        <v>2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 t="s">
        <v>25</v>
      </c>
      <c r="P277" s="16" t="s">
        <v>100</v>
      </c>
      <c r="Q277" s="16">
        <v>0</v>
      </c>
      <c r="R277" s="16">
        <v>1</v>
      </c>
      <c r="S277" s="16">
        <v>4</v>
      </c>
      <c r="T277" s="16">
        <v>2</v>
      </c>
      <c r="U277" s="16">
        <v>3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16.2</v>
      </c>
      <c r="AG277" s="16" t="s">
        <v>151</v>
      </c>
      <c r="AH277" s="16">
        <v>3</v>
      </c>
      <c r="AI277" s="16">
        <v>30</v>
      </c>
      <c r="AJ277" s="16" t="s">
        <v>151</v>
      </c>
      <c r="AK277" s="16">
        <v>4.7</v>
      </c>
      <c r="AL277" s="16">
        <v>21.8</v>
      </c>
      <c r="AM277" s="16" t="s">
        <v>25</v>
      </c>
    </row>
    <row r="278" spans="1:39" s="16" customFormat="1" ht="11.4">
      <c r="A278" s="16" t="s">
        <v>101</v>
      </c>
      <c r="B278" s="16">
        <v>9</v>
      </c>
      <c r="C278" s="16">
        <v>1</v>
      </c>
      <c r="D278" s="16">
        <v>7</v>
      </c>
      <c r="E278" s="16">
        <v>0</v>
      </c>
      <c r="F278" s="16">
        <v>1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 t="s">
        <v>25</v>
      </c>
      <c r="P278" s="16" t="s">
        <v>101</v>
      </c>
      <c r="Q278" s="16">
        <v>0</v>
      </c>
      <c r="R278" s="16">
        <v>0</v>
      </c>
      <c r="S278" s="16">
        <v>2</v>
      </c>
      <c r="T278" s="16">
        <v>4</v>
      </c>
      <c r="U278" s="16">
        <v>2</v>
      </c>
      <c r="V278" s="16">
        <v>0</v>
      </c>
      <c r="W278" s="16">
        <v>0</v>
      </c>
      <c r="X278" s="16">
        <v>1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19.5</v>
      </c>
      <c r="AG278" s="16" t="s">
        <v>151</v>
      </c>
      <c r="AH278" s="16">
        <v>3</v>
      </c>
      <c r="AI278" s="16">
        <v>33.33</v>
      </c>
      <c r="AJ278" s="16" t="s">
        <v>151</v>
      </c>
      <c r="AK278" s="16">
        <v>8.1999999999999993</v>
      </c>
      <c r="AL278" s="16">
        <v>66.5</v>
      </c>
      <c r="AM278" s="16" t="s">
        <v>25</v>
      </c>
    </row>
    <row r="279" spans="1:39" s="16" customFormat="1" ht="11.4">
      <c r="A279" s="16" t="s">
        <v>102</v>
      </c>
      <c r="B279" s="16">
        <v>7</v>
      </c>
      <c r="C279" s="16">
        <v>1</v>
      </c>
      <c r="D279" s="16">
        <v>5</v>
      </c>
      <c r="E279" s="16">
        <v>0</v>
      </c>
      <c r="F279" s="16">
        <v>1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 t="s">
        <v>25</v>
      </c>
      <c r="P279" s="16" t="s">
        <v>102</v>
      </c>
      <c r="Q279" s="16">
        <v>0</v>
      </c>
      <c r="R279" s="16">
        <v>2</v>
      </c>
      <c r="S279" s="16">
        <v>1</v>
      </c>
      <c r="T279" s="16">
        <v>1</v>
      </c>
      <c r="U279" s="16">
        <v>3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16</v>
      </c>
      <c r="AG279" s="16" t="s">
        <v>151</v>
      </c>
      <c r="AH279" s="16">
        <v>3</v>
      </c>
      <c r="AI279" s="16">
        <v>42.86</v>
      </c>
      <c r="AJ279" s="16" t="s">
        <v>151</v>
      </c>
      <c r="AK279" s="16">
        <v>7</v>
      </c>
      <c r="AL279" s="16">
        <v>49.6</v>
      </c>
      <c r="AM279" s="16" t="s">
        <v>25</v>
      </c>
    </row>
    <row r="280" spans="1:39" s="16" customFormat="1" ht="11.4">
      <c r="A280" s="16" t="s">
        <v>103</v>
      </c>
      <c r="B280" s="16">
        <v>10</v>
      </c>
      <c r="C280" s="16">
        <v>1</v>
      </c>
      <c r="D280" s="16">
        <v>7</v>
      </c>
      <c r="E280" s="16">
        <v>0</v>
      </c>
      <c r="F280" s="16">
        <v>1</v>
      </c>
      <c r="G280" s="16">
        <v>1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 t="s">
        <v>25</v>
      </c>
      <c r="P280" s="16" t="s">
        <v>103</v>
      </c>
      <c r="Q280" s="16">
        <v>0</v>
      </c>
      <c r="R280" s="16">
        <v>1</v>
      </c>
      <c r="S280" s="16">
        <v>2</v>
      </c>
      <c r="T280" s="16">
        <v>2</v>
      </c>
      <c r="U280" s="16">
        <v>4</v>
      </c>
      <c r="V280" s="16">
        <v>1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18.2</v>
      </c>
      <c r="AG280" s="16" t="s">
        <v>151</v>
      </c>
      <c r="AH280" s="16">
        <v>5</v>
      </c>
      <c r="AI280" s="16">
        <v>50</v>
      </c>
      <c r="AJ280" s="16" t="s">
        <v>151</v>
      </c>
      <c r="AK280" s="16">
        <v>5.6</v>
      </c>
      <c r="AL280" s="16">
        <v>30.9</v>
      </c>
      <c r="AM280" s="16" t="s">
        <v>25</v>
      </c>
    </row>
    <row r="281" spans="1:39" s="16" customFormat="1" ht="11.4">
      <c r="A281" s="16" t="s">
        <v>104</v>
      </c>
      <c r="B281" s="16">
        <v>8</v>
      </c>
      <c r="C281" s="16">
        <v>1</v>
      </c>
      <c r="D281" s="16">
        <v>4</v>
      </c>
      <c r="E281" s="16">
        <v>0</v>
      </c>
      <c r="F281" s="16">
        <v>1</v>
      </c>
      <c r="G281" s="16">
        <v>2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 t="s">
        <v>25</v>
      </c>
      <c r="P281" s="16" t="s">
        <v>104</v>
      </c>
      <c r="Q281" s="16">
        <v>0</v>
      </c>
      <c r="R281" s="16">
        <v>1</v>
      </c>
      <c r="S281" s="16">
        <v>1</v>
      </c>
      <c r="T281" s="16">
        <v>3</v>
      </c>
      <c r="U281" s="16">
        <v>2</v>
      </c>
      <c r="V281" s="16">
        <v>1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18.7</v>
      </c>
      <c r="AG281" s="16" t="s">
        <v>151</v>
      </c>
      <c r="AH281" s="16">
        <v>3</v>
      </c>
      <c r="AI281" s="16">
        <v>37.5</v>
      </c>
      <c r="AJ281" s="16" t="s">
        <v>151</v>
      </c>
      <c r="AK281" s="16">
        <v>5.6</v>
      </c>
      <c r="AL281" s="16">
        <v>31.6</v>
      </c>
      <c r="AM281" s="16" t="s">
        <v>25</v>
      </c>
    </row>
    <row r="282" spans="1:39" s="16" customFormat="1" ht="11.4">
      <c r="A282" s="16" t="s">
        <v>105</v>
      </c>
      <c r="B282" s="16">
        <v>5</v>
      </c>
      <c r="C282" s="16">
        <v>0</v>
      </c>
      <c r="D282" s="16">
        <v>4</v>
      </c>
      <c r="E282" s="16">
        <v>0</v>
      </c>
      <c r="F282" s="16">
        <v>1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 t="s">
        <v>25</v>
      </c>
      <c r="P282" s="16" t="s">
        <v>105</v>
      </c>
      <c r="Q282" s="16">
        <v>0</v>
      </c>
      <c r="R282" s="16">
        <v>2</v>
      </c>
      <c r="S282" s="16">
        <v>1</v>
      </c>
      <c r="T282" s="16">
        <v>0</v>
      </c>
      <c r="U282" s="16">
        <v>2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14.7</v>
      </c>
      <c r="AG282" s="16" t="s">
        <v>151</v>
      </c>
      <c r="AH282" s="16">
        <v>2</v>
      </c>
      <c r="AI282" s="16">
        <v>40</v>
      </c>
      <c r="AJ282" s="16" t="s">
        <v>151</v>
      </c>
      <c r="AK282" s="16">
        <v>6.7</v>
      </c>
      <c r="AL282" s="16">
        <v>45.2</v>
      </c>
      <c r="AM282" s="16" t="s">
        <v>25</v>
      </c>
    </row>
    <row r="283" spans="1:39" s="16" customFormat="1" ht="11.4">
      <c r="A283" s="16" t="s">
        <v>106</v>
      </c>
      <c r="B283" s="16">
        <v>8</v>
      </c>
      <c r="C283" s="16">
        <v>1</v>
      </c>
      <c r="D283" s="16">
        <v>5</v>
      </c>
      <c r="E283" s="16">
        <v>0</v>
      </c>
      <c r="F283" s="16">
        <v>1</v>
      </c>
      <c r="G283" s="16">
        <v>1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 t="s">
        <v>25</v>
      </c>
      <c r="P283" s="16" t="s">
        <v>106</v>
      </c>
      <c r="Q283" s="16">
        <v>0</v>
      </c>
      <c r="R283" s="16">
        <v>1</v>
      </c>
      <c r="S283" s="16">
        <v>3</v>
      </c>
      <c r="T283" s="16">
        <v>3</v>
      </c>
      <c r="U283" s="16">
        <v>0</v>
      </c>
      <c r="V283" s="16">
        <v>1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15.1</v>
      </c>
      <c r="AG283" s="16" t="s">
        <v>151</v>
      </c>
      <c r="AH283" s="16">
        <v>1</v>
      </c>
      <c r="AI283" s="16">
        <v>12.5</v>
      </c>
      <c r="AJ283" s="16" t="s">
        <v>151</v>
      </c>
      <c r="AK283" s="16">
        <v>5.5</v>
      </c>
      <c r="AL283" s="16">
        <v>30.8</v>
      </c>
      <c r="AM283" s="16" t="s">
        <v>25</v>
      </c>
    </row>
    <row r="284" spans="1:39" s="16" customFormat="1" ht="11.4">
      <c r="A284" s="16" t="s">
        <v>107</v>
      </c>
      <c r="B284" s="16">
        <v>10</v>
      </c>
      <c r="C284" s="16">
        <v>0</v>
      </c>
      <c r="D284" s="16">
        <v>7</v>
      </c>
      <c r="E284" s="16">
        <v>0</v>
      </c>
      <c r="F284" s="16">
        <v>1</v>
      </c>
      <c r="G284" s="16">
        <v>2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 t="s">
        <v>25</v>
      </c>
      <c r="P284" s="16" t="s">
        <v>107</v>
      </c>
      <c r="Q284" s="16">
        <v>0</v>
      </c>
      <c r="R284" s="16">
        <v>1</v>
      </c>
      <c r="S284" s="16">
        <v>3</v>
      </c>
      <c r="T284" s="16">
        <v>2</v>
      </c>
      <c r="U284" s="16">
        <v>3</v>
      </c>
      <c r="V284" s="16">
        <v>1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17.899999999999999</v>
      </c>
      <c r="AG284" s="16" t="s">
        <v>151</v>
      </c>
      <c r="AH284" s="16">
        <v>4</v>
      </c>
      <c r="AI284" s="16">
        <v>40</v>
      </c>
      <c r="AJ284" s="16" t="s">
        <v>151</v>
      </c>
      <c r="AK284" s="16">
        <v>5.5</v>
      </c>
      <c r="AL284" s="16">
        <v>30.6</v>
      </c>
      <c r="AM284" s="16" t="s">
        <v>25</v>
      </c>
    </row>
    <row r="285" spans="1:39" s="16" customFormat="1" ht="11.4">
      <c r="A285" s="16" t="s">
        <v>108</v>
      </c>
      <c r="B285" s="16">
        <v>10</v>
      </c>
      <c r="C285" s="16">
        <v>1</v>
      </c>
      <c r="D285" s="16">
        <v>6</v>
      </c>
      <c r="E285" s="16">
        <v>0</v>
      </c>
      <c r="F285" s="16">
        <v>1</v>
      </c>
      <c r="G285" s="16">
        <v>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 t="s">
        <v>25</v>
      </c>
      <c r="P285" s="16" t="s">
        <v>108</v>
      </c>
      <c r="Q285" s="16">
        <v>0</v>
      </c>
      <c r="R285" s="16">
        <v>1</v>
      </c>
      <c r="S285" s="16">
        <v>1</v>
      </c>
      <c r="T285" s="16">
        <v>7</v>
      </c>
      <c r="U285" s="16">
        <v>1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16</v>
      </c>
      <c r="AG285" s="16" t="s">
        <v>151</v>
      </c>
      <c r="AH285" s="16">
        <v>1</v>
      </c>
      <c r="AI285" s="16">
        <v>10</v>
      </c>
      <c r="AJ285" s="16" t="s">
        <v>151</v>
      </c>
      <c r="AK285" s="16">
        <v>3.9</v>
      </c>
      <c r="AL285" s="16">
        <v>15.6</v>
      </c>
      <c r="AM285" s="16" t="s">
        <v>25</v>
      </c>
    </row>
    <row r="286" spans="1:39" s="16" customFormat="1" ht="11.4">
      <c r="A286" s="16" t="s">
        <v>109</v>
      </c>
      <c r="B286" s="16">
        <v>8</v>
      </c>
      <c r="C286" s="16">
        <v>0</v>
      </c>
      <c r="D286" s="16">
        <v>6</v>
      </c>
      <c r="E286" s="16">
        <v>0</v>
      </c>
      <c r="F286" s="16">
        <v>0</v>
      </c>
      <c r="G286" s="16">
        <v>2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25</v>
      </c>
      <c r="P286" s="16" t="s">
        <v>109</v>
      </c>
      <c r="Q286" s="16">
        <v>0</v>
      </c>
      <c r="R286" s="16">
        <v>0</v>
      </c>
      <c r="S286" s="16">
        <v>1</v>
      </c>
      <c r="T286" s="16">
        <v>3</v>
      </c>
      <c r="U286" s="16">
        <v>4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19.7</v>
      </c>
      <c r="AG286" s="16" t="s">
        <v>151</v>
      </c>
      <c r="AH286" s="16">
        <v>4</v>
      </c>
      <c r="AI286" s="16">
        <v>50</v>
      </c>
      <c r="AJ286" s="16" t="s">
        <v>151</v>
      </c>
      <c r="AK286" s="16">
        <v>3.9</v>
      </c>
      <c r="AL286" s="16">
        <v>15</v>
      </c>
      <c r="AM286" s="16" t="s">
        <v>25</v>
      </c>
    </row>
    <row r="287" spans="1:39" s="16" customFormat="1" ht="11.4">
      <c r="A287" s="16" t="s">
        <v>110</v>
      </c>
      <c r="B287" s="16">
        <v>11</v>
      </c>
      <c r="C287" s="16">
        <v>0</v>
      </c>
      <c r="D287" s="16">
        <v>10</v>
      </c>
      <c r="E287" s="16">
        <v>0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 t="s">
        <v>25</v>
      </c>
      <c r="P287" s="16" t="s">
        <v>110</v>
      </c>
      <c r="Q287" s="16">
        <v>0</v>
      </c>
      <c r="R287" s="16">
        <v>0</v>
      </c>
      <c r="S287" s="16">
        <v>1</v>
      </c>
      <c r="T287" s="16">
        <v>9</v>
      </c>
      <c r="U287" s="16">
        <v>1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18</v>
      </c>
      <c r="AG287" s="16">
        <v>20</v>
      </c>
      <c r="AH287" s="16">
        <v>1</v>
      </c>
      <c r="AI287" s="16">
        <v>9.0909999999999993</v>
      </c>
      <c r="AJ287" s="16">
        <v>18.2</v>
      </c>
      <c r="AK287" s="16">
        <v>1.9</v>
      </c>
      <c r="AL287" s="16">
        <v>3.8</v>
      </c>
      <c r="AM287" s="16" t="s">
        <v>25</v>
      </c>
    </row>
    <row r="288" spans="1:39" s="16" customFormat="1" ht="11.4">
      <c r="A288" s="16" t="s">
        <v>111</v>
      </c>
      <c r="B288" s="16">
        <v>11</v>
      </c>
      <c r="C288" s="16">
        <v>0</v>
      </c>
      <c r="D288" s="16">
        <v>10</v>
      </c>
      <c r="E288" s="16">
        <v>0</v>
      </c>
      <c r="F288" s="16">
        <v>1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 t="s">
        <v>25</v>
      </c>
      <c r="P288" s="16" t="s">
        <v>111</v>
      </c>
      <c r="Q288" s="16">
        <v>0</v>
      </c>
      <c r="R288" s="16">
        <v>2</v>
      </c>
      <c r="S288" s="16">
        <v>4</v>
      </c>
      <c r="T288" s="16">
        <v>4</v>
      </c>
      <c r="U288" s="16">
        <v>1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14.4</v>
      </c>
      <c r="AG288" s="16">
        <v>19.100000000000001</v>
      </c>
      <c r="AH288" s="16">
        <v>1</v>
      </c>
      <c r="AI288" s="16">
        <v>9.0909999999999993</v>
      </c>
      <c r="AJ288" s="16">
        <v>12.4</v>
      </c>
      <c r="AK288" s="16">
        <v>4.4000000000000004</v>
      </c>
      <c r="AL288" s="16">
        <v>19.3</v>
      </c>
      <c r="AM288" s="16" t="s">
        <v>25</v>
      </c>
    </row>
    <row r="289" spans="1:39" s="16" customFormat="1" ht="11.4">
      <c r="A289" s="16" t="s">
        <v>112</v>
      </c>
      <c r="B289" s="16">
        <v>14</v>
      </c>
      <c r="C289" s="16">
        <v>2</v>
      </c>
      <c r="D289" s="16">
        <v>11</v>
      </c>
      <c r="E289" s="16">
        <v>0</v>
      </c>
      <c r="F289" s="16">
        <v>0</v>
      </c>
      <c r="G289" s="16">
        <v>1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 t="s">
        <v>25</v>
      </c>
      <c r="P289" s="16" t="s">
        <v>112</v>
      </c>
      <c r="Q289" s="16">
        <v>0</v>
      </c>
      <c r="R289" s="16">
        <v>1</v>
      </c>
      <c r="S289" s="16">
        <v>6</v>
      </c>
      <c r="T289" s="16">
        <v>1</v>
      </c>
      <c r="U289" s="16">
        <v>5</v>
      </c>
      <c r="V289" s="16">
        <v>1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17.3</v>
      </c>
      <c r="AG289" s="16">
        <v>24.6</v>
      </c>
      <c r="AH289" s="16">
        <v>6</v>
      </c>
      <c r="AI289" s="16">
        <v>42.86</v>
      </c>
      <c r="AJ289" s="16">
        <v>15</v>
      </c>
      <c r="AK289" s="16">
        <v>6.2</v>
      </c>
      <c r="AL289" s="16">
        <v>38.200000000000003</v>
      </c>
      <c r="AM289" s="16" t="s">
        <v>25</v>
      </c>
    </row>
    <row r="290" spans="1:39" s="16" customFormat="1" ht="11.4">
      <c r="A290" s="16" t="s">
        <v>113</v>
      </c>
      <c r="B290" s="16">
        <v>22</v>
      </c>
      <c r="C290" s="16">
        <v>0</v>
      </c>
      <c r="D290" s="16">
        <v>13</v>
      </c>
      <c r="E290" s="16">
        <v>0</v>
      </c>
      <c r="F290" s="16">
        <v>3</v>
      </c>
      <c r="G290" s="16">
        <v>6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 t="s">
        <v>25</v>
      </c>
      <c r="P290" s="16" t="s">
        <v>113</v>
      </c>
      <c r="Q290" s="16">
        <v>0</v>
      </c>
      <c r="R290" s="16">
        <v>1</v>
      </c>
      <c r="S290" s="16">
        <v>4</v>
      </c>
      <c r="T290" s="16">
        <v>8</v>
      </c>
      <c r="U290" s="16">
        <v>7</v>
      </c>
      <c r="V290" s="16">
        <v>2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18.8</v>
      </c>
      <c r="AG290" s="16">
        <v>23.9</v>
      </c>
      <c r="AH290" s="16">
        <v>9</v>
      </c>
      <c r="AI290" s="16">
        <v>40.909999999999997</v>
      </c>
      <c r="AJ290" s="16">
        <v>18.7</v>
      </c>
      <c r="AK290" s="16">
        <v>5.3</v>
      </c>
      <c r="AL290" s="16">
        <v>28.1</v>
      </c>
      <c r="AM290" s="16" t="s">
        <v>25</v>
      </c>
    </row>
    <row r="291" spans="1:39" s="16" customFormat="1" ht="11.4">
      <c r="A291" s="16" t="s">
        <v>114</v>
      </c>
      <c r="B291" s="16">
        <v>19</v>
      </c>
      <c r="C291" s="16">
        <v>1</v>
      </c>
      <c r="D291" s="16">
        <v>12</v>
      </c>
      <c r="E291" s="16">
        <v>0</v>
      </c>
      <c r="F291" s="16">
        <v>2</v>
      </c>
      <c r="G291" s="16">
        <v>4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 t="s">
        <v>25</v>
      </c>
      <c r="P291" s="16" t="s">
        <v>114</v>
      </c>
      <c r="Q291" s="16">
        <v>0</v>
      </c>
      <c r="R291" s="16">
        <v>0</v>
      </c>
      <c r="S291" s="16">
        <v>3</v>
      </c>
      <c r="T291" s="16">
        <v>15</v>
      </c>
      <c r="U291" s="16">
        <v>1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16.5</v>
      </c>
      <c r="AG291" s="16">
        <v>19.7</v>
      </c>
      <c r="AH291" s="16">
        <v>1</v>
      </c>
      <c r="AI291" s="16">
        <v>5.2629999999999999</v>
      </c>
      <c r="AJ291" s="16">
        <v>16.3</v>
      </c>
      <c r="AK291" s="16">
        <v>2.5</v>
      </c>
      <c r="AL291" s="16">
        <v>6.5</v>
      </c>
      <c r="AM291" s="16" t="s">
        <v>25</v>
      </c>
    </row>
    <row r="292" spans="1:39" s="16" customFormat="1" ht="11.4">
      <c r="A292" s="16" t="s">
        <v>115</v>
      </c>
      <c r="B292" s="16">
        <v>8</v>
      </c>
      <c r="C292" s="16">
        <v>0</v>
      </c>
      <c r="D292" s="16">
        <v>4</v>
      </c>
      <c r="E292" s="16">
        <v>0</v>
      </c>
      <c r="F292" s="16">
        <v>0</v>
      </c>
      <c r="G292" s="16">
        <v>4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 t="s">
        <v>25</v>
      </c>
      <c r="P292" s="16" t="s">
        <v>115</v>
      </c>
      <c r="Q292" s="16">
        <v>0</v>
      </c>
      <c r="R292" s="16">
        <v>0</v>
      </c>
      <c r="S292" s="16">
        <v>0</v>
      </c>
      <c r="T292" s="16">
        <v>2</v>
      </c>
      <c r="U292" s="16">
        <v>6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21.1</v>
      </c>
      <c r="AG292" s="16" t="s">
        <v>151</v>
      </c>
      <c r="AH292" s="16">
        <v>6</v>
      </c>
      <c r="AI292" s="16">
        <v>75</v>
      </c>
      <c r="AJ292" s="16" t="s">
        <v>151</v>
      </c>
      <c r="AK292" s="16">
        <v>1.2</v>
      </c>
      <c r="AL292" s="16">
        <v>1.5</v>
      </c>
      <c r="AM292" s="16" t="s">
        <v>25</v>
      </c>
    </row>
    <row r="293" spans="1:39" s="16" customFormat="1" ht="11.4">
      <c r="A293" s="16" t="s">
        <v>116</v>
      </c>
      <c r="B293" s="16">
        <v>4</v>
      </c>
      <c r="C293" s="16">
        <v>2</v>
      </c>
      <c r="D293" s="16">
        <v>1</v>
      </c>
      <c r="E293" s="16">
        <v>0</v>
      </c>
      <c r="F293" s="16">
        <v>0</v>
      </c>
      <c r="G293" s="16">
        <v>1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 t="s">
        <v>25</v>
      </c>
      <c r="P293" s="16" t="s">
        <v>116</v>
      </c>
      <c r="Q293" s="16">
        <v>0</v>
      </c>
      <c r="R293" s="16">
        <v>0</v>
      </c>
      <c r="S293" s="16">
        <v>1</v>
      </c>
      <c r="T293" s="16">
        <v>1</v>
      </c>
      <c r="U293" s="16">
        <v>2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17.899999999999999</v>
      </c>
      <c r="AG293" s="16" t="s">
        <v>151</v>
      </c>
      <c r="AH293" s="16">
        <v>2</v>
      </c>
      <c r="AI293" s="16">
        <v>50</v>
      </c>
      <c r="AJ293" s="16" t="s">
        <v>151</v>
      </c>
      <c r="AK293" s="16">
        <v>4.3</v>
      </c>
      <c r="AL293" s="16">
        <v>18.7</v>
      </c>
      <c r="AM293" s="16" t="s">
        <v>25</v>
      </c>
    </row>
    <row r="294" spans="1:39" s="16" customFormat="1" ht="11.4">
      <c r="A294" s="16" t="s">
        <v>117</v>
      </c>
      <c r="B294" s="16">
        <v>12</v>
      </c>
      <c r="C294" s="16">
        <v>1</v>
      </c>
      <c r="D294" s="16">
        <v>7</v>
      </c>
      <c r="E294" s="16">
        <v>0</v>
      </c>
      <c r="F294" s="16">
        <v>2</v>
      </c>
      <c r="G294" s="16">
        <v>2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 t="s">
        <v>25</v>
      </c>
      <c r="P294" s="16" t="s">
        <v>117</v>
      </c>
      <c r="Q294" s="16">
        <v>0</v>
      </c>
      <c r="R294" s="16">
        <v>0</v>
      </c>
      <c r="S294" s="16">
        <v>1</v>
      </c>
      <c r="T294" s="16">
        <v>7</v>
      </c>
      <c r="U294" s="16">
        <v>2</v>
      </c>
      <c r="V294" s="16">
        <v>2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20.6</v>
      </c>
      <c r="AG294" s="16">
        <v>28.6</v>
      </c>
      <c r="AH294" s="16">
        <v>4</v>
      </c>
      <c r="AI294" s="16">
        <v>33.33</v>
      </c>
      <c r="AJ294" s="16">
        <v>19.7</v>
      </c>
      <c r="AK294" s="16">
        <v>4.5999999999999996</v>
      </c>
      <c r="AL294" s="16">
        <v>20.9</v>
      </c>
      <c r="AM294" s="16" t="s">
        <v>25</v>
      </c>
    </row>
    <row r="295" spans="1:39" s="16" customFormat="1" ht="11.4">
      <c r="A295" s="16" t="s">
        <v>118</v>
      </c>
      <c r="B295" s="16">
        <v>11</v>
      </c>
      <c r="C295" s="16">
        <v>0</v>
      </c>
      <c r="D295" s="16">
        <v>7</v>
      </c>
      <c r="E295" s="16">
        <v>0</v>
      </c>
      <c r="F295" s="16">
        <v>1</v>
      </c>
      <c r="G295" s="16">
        <v>3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 t="s">
        <v>25</v>
      </c>
      <c r="P295" s="16" t="s">
        <v>118</v>
      </c>
      <c r="Q295" s="16">
        <v>0</v>
      </c>
      <c r="R295" s="16">
        <v>0</v>
      </c>
      <c r="S295" s="16">
        <v>1</v>
      </c>
      <c r="T295" s="16">
        <v>2</v>
      </c>
      <c r="U295" s="16">
        <v>7</v>
      </c>
      <c r="V295" s="16">
        <v>1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20.3</v>
      </c>
      <c r="AG295" s="16">
        <v>24</v>
      </c>
      <c r="AH295" s="16">
        <v>8</v>
      </c>
      <c r="AI295" s="16">
        <v>72.73</v>
      </c>
      <c r="AJ295" s="16">
        <v>20.6</v>
      </c>
      <c r="AK295" s="16">
        <v>4</v>
      </c>
      <c r="AL295" s="16">
        <v>15.7</v>
      </c>
      <c r="AM295" s="16" t="s">
        <v>25</v>
      </c>
    </row>
    <row r="296" spans="1:39" s="16" customFormat="1" ht="11.4">
      <c r="A296" s="16" t="s">
        <v>119</v>
      </c>
      <c r="B296" s="16">
        <v>12</v>
      </c>
      <c r="C296" s="16">
        <v>2</v>
      </c>
      <c r="D296" s="16">
        <v>8</v>
      </c>
      <c r="E296" s="16">
        <v>0</v>
      </c>
      <c r="F296" s="16">
        <v>2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 t="s">
        <v>25</v>
      </c>
      <c r="P296" s="16" t="s">
        <v>119</v>
      </c>
      <c r="Q296" s="16">
        <v>0</v>
      </c>
      <c r="R296" s="16">
        <v>2</v>
      </c>
      <c r="S296" s="16">
        <v>7</v>
      </c>
      <c r="T296" s="16">
        <v>1</v>
      </c>
      <c r="U296" s="16">
        <v>1</v>
      </c>
      <c r="V296" s="16">
        <v>1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14.8</v>
      </c>
      <c r="AG296" s="16">
        <v>21.3</v>
      </c>
      <c r="AH296" s="16">
        <v>2</v>
      </c>
      <c r="AI296" s="16">
        <v>16.670000000000002</v>
      </c>
      <c r="AJ296" s="16">
        <v>13.5</v>
      </c>
      <c r="AK296" s="16">
        <v>5.8</v>
      </c>
      <c r="AL296" s="16">
        <v>33.799999999999997</v>
      </c>
      <c r="AM296" s="16" t="s">
        <v>25</v>
      </c>
    </row>
    <row r="297" spans="1:39" s="16" customFormat="1" ht="11.4">
      <c r="A297" s="16" t="s">
        <v>120</v>
      </c>
      <c r="B297" s="16">
        <v>19</v>
      </c>
      <c r="C297" s="16">
        <v>2</v>
      </c>
      <c r="D297" s="16">
        <v>14</v>
      </c>
      <c r="E297" s="16">
        <v>0</v>
      </c>
      <c r="F297" s="16">
        <v>1</v>
      </c>
      <c r="G297" s="16">
        <v>2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 t="s">
        <v>25</v>
      </c>
      <c r="P297" s="16" t="s">
        <v>120</v>
      </c>
      <c r="Q297" s="16">
        <v>0</v>
      </c>
      <c r="R297" s="16">
        <v>1</v>
      </c>
      <c r="S297" s="16">
        <v>3</v>
      </c>
      <c r="T297" s="16">
        <v>9</v>
      </c>
      <c r="U297" s="16">
        <v>6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17.399999999999999</v>
      </c>
      <c r="AG297" s="16">
        <v>22</v>
      </c>
      <c r="AH297" s="16">
        <v>6</v>
      </c>
      <c r="AI297" s="16">
        <v>31.58</v>
      </c>
      <c r="AJ297" s="16">
        <v>18.5</v>
      </c>
      <c r="AK297" s="16">
        <v>4.2</v>
      </c>
      <c r="AL297" s="16">
        <v>17.5</v>
      </c>
      <c r="AM297" s="16" t="s">
        <v>25</v>
      </c>
    </row>
    <row r="298" spans="1:39" s="16" customFormat="1" ht="11.4">
      <c r="A298" s="16" t="s">
        <v>121</v>
      </c>
      <c r="B298" s="16">
        <v>15</v>
      </c>
      <c r="C298" s="16">
        <v>1</v>
      </c>
      <c r="D298" s="16">
        <v>10</v>
      </c>
      <c r="E298" s="16">
        <v>0</v>
      </c>
      <c r="F298" s="16">
        <v>1</v>
      </c>
      <c r="G298" s="16">
        <v>3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 t="s">
        <v>25</v>
      </c>
      <c r="P298" s="16" t="s">
        <v>121</v>
      </c>
      <c r="Q298" s="16">
        <v>0</v>
      </c>
      <c r="R298" s="16">
        <v>0</v>
      </c>
      <c r="S298" s="16">
        <v>0</v>
      </c>
      <c r="T298" s="16">
        <v>8</v>
      </c>
      <c r="U298" s="16">
        <v>5</v>
      </c>
      <c r="V298" s="16">
        <v>1</v>
      </c>
      <c r="W298" s="16">
        <v>1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21</v>
      </c>
      <c r="AG298" s="16">
        <v>24.9</v>
      </c>
      <c r="AH298" s="16">
        <v>7</v>
      </c>
      <c r="AI298" s="16">
        <v>46.67</v>
      </c>
      <c r="AJ298" s="16">
        <v>19.899999999999999</v>
      </c>
      <c r="AK298" s="16">
        <v>3.6</v>
      </c>
      <c r="AL298" s="16">
        <v>12.7</v>
      </c>
      <c r="AM298" s="16" t="s">
        <v>25</v>
      </c>
    </row>
    <row r="299" spans="1:39" s="16" customFormat="1" ht="11.4">
      <c r="A299" s="16" t="s">
        <v>122</v>
      </c>
      <c r="B299" s="16">
        <v>21</v>
      </c>
      <c r="C299" s="16">
        <v>0</v>
      </c>
      <c r="D299" s="16">
        <v>13</v>
      </c>
      <c r="E299" s="16">
        <v>1</v>
      </c>
      <c r="F299" s="16">
        <v>5</v>
      </c>
      <c r="G299" s="16">
        <v>2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 t="s">
        <v>25</v>
      </c>
      <c r="P299" s="16" t="s">
        <v>122</v>
      </c>
      <c r="Q299" s="16">
        <v>0</v>
      </c>
      <c r="R299" s="16">
        <v>3</v>
      </c>
      <c r="S299" s="16">
        <v>3</v>
      </c>
      <c r="T299" s="16">
        <v>6</v>
      </c>
      <c r="U299" s="16">
        <v>9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17.100000000000001</v>
      </c>
      <c r="AG299" s="16">
        <v>21.4</v>
      </c>
      <c r="AH299" s="16">
        <v>9</v>
      </c>
      <c r="AI299" s="16">
        <v>42.86</v>
      </c>
      <c r="AJ299" s="16">
        <v>19.600000000000001</v>
      </c>
      <c r="AK299" s="16">
        <v>4.5999999999999996</v>
      </c>
      <c r="AL299" s="16">
        <v>21.1</v>
      </c>
      <c r="AM299" s="16" t="s">
        <v>25</v>
      </c>
    </row>
    <row r="300" spans="1:39" s="16" customFormat="1" ht="11.4">
      <c r="A300" s="16" t="s">
        <v>123</v>
      </c>
      <c r="B300" s="16">
        <v>8</v>
      </c>
      <c r="C300" s="16">
        <v>0</v>
      </c>
      <c r="D300" s="16">
        <v>6</v>
      </c>
      <c r="E300" s="16">
        <v>0</v>
      </c>
      <c r="F300" s="16">
        <v>1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 t="s">
        <v>25</v>
      </c>
      <c r="P300" s="16" t="s">
        <v>123</v>
      </c>
      <c r="Q300" s="16">
        <v>0</v>
      </c>
      <c r="R300" s="16">
        <v>0</v>
      </c>
      <c r="S300" s="16">
        <v>0</v>
      </c>
      <c r="T300" s="16">
        <v>3</v>
      </c>
      <c r="U300" s="16">
        <v>5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21</v>
      </c>
      <c r="AG300" s="16" t="s">
        <v>151</v>
      </c>
      <c r="AH300" s="16">
        <v>5</v>
      </c>
      <c r="AI300" s="16">
        <v>62.5</v>
      </c>
      <c r="AJ300" s="16" t="s">
        <v>151</v>
      </c>
      <c r="AK300" s="16">
        <v>3.4</v>
      </c>
      <c r="AL300" s="16">
        <v>11.3</v>
      </c>
      <c r="AM300" s="16" t="s">
        <v>25</v>
      </c>
    </row>
    <row r="301" spans="1:39" s="16" customFormat="1" ht="11.4">
      <c r="A301" s="16" t="s">
        <v>124</v>
      </c>
      <c r="B301" s="16">
        <v>12</v>
      </c>
      <c r="C301" s="16">
        <v>1</v>
      </c>
      <c r="D301" s="16">
        <v>5</v>
      </c>
      <c r="E301" s="16">
        <v>0</v>
      </c>
      <c r="F301" s="16">
        <v>4</v>
      </c>
      <c r="G301" s="16">
        <v>2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 t="s">
        <v>25</v>
      </c>
      <c r="P301" s="16" t="s">
        <v>124</v>
      </c>
      <c r="Q301" s="16">
        <v>0</v>
      </c>
      <c r="R301" s="16">
        <v>3</v>
      </c>
      <c r="S301" s="16">
        <v>1</v>
      </c>
      <c r="T301" s="16">
        <v>4</v>
      </c>
      <c r="U301" s="16">
        <v>3</v>
      </c>
      <c r="V301" s="16">
        <v>1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16.3</v>
      </c>
      <c r="AG301" s="16">
        <v>21.9</v>
      </c>
      <c r="AH301" s="16">
        <v>4</v>
      </c>
      <c r="AI301" s="16">
        <v>33.33</v>
      </c>
      <c r="AJ301" s="16">
        <v>17.600000000000001</v>
      </c>
      <c r="AK301" s="16">
        <v>6.7</v>
      </c>
      <c r="AL301" s="16">
        <v>44.3</v>
      </c>
      <c r="AM301" s="16" t="s">
        <v>25</v>
      </c>
    </row>
    <row r="302" spans="1:39" s="16" customFormat="1" ht="11.4">
      <c r="A302" s="16" t="s">
        <v>125</v>
      </c>
      <c r="B302" s="16">
        <v>12</v>
      </c>
      <c r="C302" s="16">
        <v>0</v>
      </c>
      <c r="D302" s="16">
        <v>6</v>
      </c>
      <c r="E302" s="16">
        <v>0</v>
      </c>
      <c r="F302" s="16">
        <v>3</v>
      </c>
      <c r="G302" s="16">
        <v>2</v>
      </c>
      <c r="H302" s="16">
        <v>0</v>
      </c>
      <c r="I302" s="16">
        <v>1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 t="s">
        <v>25</v>
      </c>
      <c r="P302" s="16" t="s">
        <v>125</v>
      </c>
      <c r="Q302" s="16">
        <v>0</v>
      </c>
      <c r="R302" s="16">
        <v>1</v>
      </c>
      <c r="S302" s="16">
        <v>2</v>
      </c>
      <c r="T302" s="16">
        <v>6</v>
      </c>
      <c r="U302" s="16">
        <v>3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18.100000000000001</v>
      </c>
      <c r="AG302" s="16">
        <v>22.9</v>
      </c>
      <c r="AH302" s="16">
        <v>3</v>
      </c>
      <c r="AI302" s="16">
        <v>25</v>
      </c>
      <c r="AJ302" s="16">
        <v>19.899999999999999</v>
      </c>
      <c r="AK302" s="16">
        <v>4.3</v>
      </c>
      <c r="AL302" s="16">
        <v>18.3</v>
      </c>
      <c r="AM302" s="16" t="s">
        <v>25</v>
      </c>
    </row>
    <row r="303" spans="1:39" s="16" customFormat="1" ht="11.4">
      <c r="A303" s="16" t="s">
        <v>126</v>
      </c>
      <c r="B303" s="16">
        <v>16</v>
      </c>
      <c r="C303" s="16">
        <v>2</v>
      </c>
      <c r="D303" s="16">
        <v>10</v>
      </c>
      <c r="E303" s="16">
        <v>0</v>
      </c>
      <c r="F303" s="16">
        <v>1</v>
      </c>
      <c r="G303" s="16">
        <v>3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 t="s">
        <v>25</v>
      </c>
      <c r="P303" s="16" t="s">
        <v>126</v>
      </c>
      <c r="Q303" s="16">
        <v>0</v>
      </c>
      <c r="R303" s="16">
        <v>0</v>
      </c>
      <c r="S303" s="16">
        <v>5</v>
      </c>
      <c r="T303" s="16">
        <v>4</v>
      </c>
      <c r="U303" s="16">
        <v>4</v>
      </c>
      <c r="V303" s="16">
        <v>3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19.600000000000001</v>
      </c>
      <c r="AG303" s="16">
        <v>26.8</v>
      </c>
      <c r="AH303" s="16">
        <v>7</v>
      </c>
      <c r="AI303" s="16">
        <v>43.75</v>
      </c>
      <c r="AJ303" s="16">
        <v>19.600000000000001</v>
      </c>
      <c r="AK303" s="16">
        <v>5</v>
      </c>
      <c r="AL303" s="16">
        <v>25.1</v>
      </c>
      <c r="AM303" s="16" t="s">
        <v>25</v>
      </c>
    </row>
    <row r="304" spans="1:39" s="16" customFormat="1" ht="11.4">
      <c r="A304" s="16" t="s">
        <v>127</v>
      </c>
      <c r="B304" s="16">
        <v>12</v>
      </c>
      <c r="C304" s="16">
        <v>0</v>
      </c>
      <c r="D304" s="16">
        <v>10</v>
      </c>
      <c r="E304" s="16">
        <v>0</v>
      </c>
      <c r="F304" s="16">
        <v>0</v>
      </c>
      <c r="G304" s="16">
        <v>2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 t="s">
        <v>25</v>
      </c>
      <c r="P304" s="16" t="s">
        <v>127</v>
      </c>
      <c r="Q304" s="16">
        <v>0</v>
      </c>
      <c r="R304" s="16">
        <v>0</v>
      </c>
      <c r="S304" s="16">
        <v>1</v>
      </c>
      <c r="T304" s="16">
        <v>4</v>
      </c>
      <c r="U304" s="16">
        <v>3</v>
      </c>
      <c r="V304" s="16">
        <v>3</v>
      </c>
      <c r="W304" s="16">
        <v>1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21.7</v>
      </c>
      <c r="AG304" s="16">
        <v>27.8</v>
      </c>
      <c r="AH304" s="16">
        <v>7</v>
      </c>
      <c r="AI304" s="16">
        <v>58.33</v>
      </c>
      <c r="AJ304" s="16">
        <v>20.7</v>
      </c>
      <c r="AK304" s="16">
        <v>5.5</v>
      </c>
      <c r="AL304" s="16">
        <v>30.6</v>
      </c>
      <c r="AM304" s="16" t="s">
        <v>25</v>
      </c>
    </row>
    <row r="305" spans="1:39" s="16" customFormat="1" ht="11.4">
      <c r="A305" s="16" t="s">
        <v>128</v>
      </c>
      <c r="B305" s="16">
        <v>20</v>
      </c>
      <c r="C305" s="16">
        <v>0</v>
      </c>
      <c r="D305" s="16">
        <v>19</v>
      </c>
      <c r="E305" s="16">
        <v>0</v>
      </c>
      <c r="F305" s="16">
        <v>0</v>
      </c>
      <c r="G305" s="16">
        <v>1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 t="s">
        <v>25</v>
      </c>
      <c r="P305" s="16" t="s">
        <v>128</v>
      </c>
      <c r="Q305" s="16">
        <v>0</v>
      </c>
      <c r="R305" s="16">
        <v>1</v>
      </c>
      <c r="S305" s="16">
        <v>2</v>
      </c>
      <c r="T305" s="16">
        <v>8</v>
      </c>
      <c r="U305" s="16">
        <v>8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19.3</v>
      </c>
      <c r="AG305" s="16">
        <v>23.7</v>
      </c>
      <c r="AH305" s="16">
        <v>9</v>
      </c>
      <c r="AI305" s="16">
        <v>45</v>
      </c>
      <c r="AJ305" s="16">
        <v>19.100000000000001</v>
      </c>
      <c r="AK305" s="16">
        <v>5.7</v>
      </c>
      <c r="AL305" s="16">
        <v>32.299999999999997</v>
      </c>
      <c r="AM305" s="16" t="s">
        <v>25</v>
      </c>
    </row>
    <row r="306" spans="1:39" s="16" customFormat="1" ht="11.4">
      <c r="A306" s="16" t="s">
        <v>129</v>
      </c>
      <c r="B306" s="16">
        <v>17</v>
      </c>
      <c r="C306" s="16">
        <v>0</v>
      </c>
      <c r="D306" s="16">
        <v>16</v>
      </c>
      <c r="E306" s="16">
        <v>0</v>
      </c>
      <c r="F306" s="16">
        <v>0</v>
      </c>
      <c r="G306" s="16">
        <v>1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 t="s">
        <v>25</v>
      </c>
      <c r="P306" s="16" t="s">
        <v>129</v>
      </c>
      <c r="Q306" s="16">
        <v>0</v>
      </c>
      <c r="R306" s="16">
        <v>0</v>
      </c>
      <c r="S306" s="16">
        <v>6</v>
      </c>
      <c r="T306" s="16">
        <v>6</v>
      </c>
      <c r="U306" s="16">
        <v>5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17.600000000000001</v>
      </c>
      <c r="AG306" s="16">
        <v>22.7</v>
      </c>
      <c r="AH306" s="16">
        <v>5</v>
      </c>
      <c r="AI306" s="16">
        <v>29.41</v>
      </c>
      <c r="AJ306" s="16">
        <v>17.8</v>
      </c>
      <c r="AK306" s="16">
        <v>3.6</v>
      </c>
      <c r="AL306" s="16">
        <v>13.1</v>
      </c>
      <c r="AM306" s="16" t="s">
        <v>25</v>
      </c>
    </row>
    <row r="307" spans="1:39" s="16" customFormat="1" ht="11.4">
      <c r="A307" s="16" t="s">
        <v>130</v>
      </c>
      <c r="B307" s="16">
        <v>7</v>
      </c>
      <c r="C307" s="16">
        <v>0</v>
      </c>
      <c r="D307" s="16">
        <v>5</v>
      </c>
      <c r="E307" s="16">
        <v>0</v>
      </c>
      <c r="F307" s="16">
        <v>0</v>
      </c>
      <c r="G307" s="16">
        <v>2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 t="s">
        <v>25</v>
      </c>
      <c r="P307" s="16" t="s">
        <v>130</v>
      </c>
      <c r="Q307" s="16">
        <v>0</v>
      </c>
      <c r="R307" s="16">
        <v>1</v>
      </c>
      <c r="S307" s="16">
        <v>0</v>
      </c>
      <c r="T307" s="16">
        <v>1</v>
      </c>
      <c r="U307" s="16">
        <v>5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18.7</v>
      </c>
      <c r="AG307" s="16" t="s">
        <v>151</v>
      </c>
      <c r="AH307" s="16">
        <v>5</v>
      </c>
      <c r="AI307" s="16">
        <v>71.430000000000007</v>
      </c>
      <c r="AJ307" s="16" t="s">
        <v>151</v>
      </c>
      <c r="AK307" s="16">
        <v>4.9000000000000004</v>
      </c>
      <c r="AL307" s="16">
        <v>24.2</v>
      </c>
      <c r="AM307" s="16" t="s">
        <v>25</v>
      </c>
    </row>
    <row r="308" spans="1:39" s="16" customFormat="1" ht="11.4">
      <c r="A308" s="16" t="s">
        <v>131</v>
      </c>
      <c r="B308" s="16">
        <v>11</v>
      </c>
      <c r="C308" s="16">
        <v>1</v>
      </c>
      <c r="D308" s="16">
        <v>9</v>
      </c>
      <c r="E308" s="16">
        <v>0</v>
      </c>
      <c r="F308" s="16">
        <v>1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 t="s">
        <v>25</v>
      </c>
      <c r="P308" s="16" t="s">
        <v>131</v>
      </c>
      <c r="Q308" s="16">
        <v>0</v>
      </c>
      <c r="R308" s="16">
        <v>0</v>
      </c>
      <c r="S308" s="16">
        <v>1</v>
      </c>
      <c r="T308" s="16">
        <v>6</v>
      </c>
      <c r="U308" s="16">
        <v>2</v>
      </c>
      <c r="V308" s="16">
        <v>2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20.7</v>
      </c>
      <c r="AG308" s="16">
        <v>26.3</v>
      </c>
      <c r="AH308" s="16">
        <v>4</v>
      </c>
      <c r="AI308" s="16">
        <v>36.36</v>
      </c>
      <c r="AJ308" s="16">
        <v>19.8</v>
      </c>
      <c r="AK308" s="16">
        <v>3.8</v>
      </c>
      <c r="AL308" s="16">
        <v>14.5</v>
      </c>
      <c r="AM308" s="16" t="s">
        <v>25</v>
      </c>
    </row>
    <row r="309" spans="1:39" s="16" customFormat="1" ht="11.4">
      <c r="A309" s="16" t="s">
        <v>132</v>
      </c>
      <c r="B309" s="16">
        <v>6</v>
      </c>
      <c r="C309" s="16">
        <v>1</v>
      </c>
      <c r="D309" s="16">
        <v>5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 t="s">
        <v>25</v>
      </c>
      <c r="P309" s="16" t="s">
        <v>132</v>
      </c>
      <c r="Q309" s="16">
        <v>0</v>
      </c>
      <c r="R309" s="16">
        <v>1</v>
      </c>
      <c r="S309" s="16">
        <v>3</v>
      </c>
      <c r="T309" s="16">
        <v>1</v>
      </c>
      <c r="U309" s="16">
        <v>0</v>
      </c>
      <c r="V309" s="16">
        <v>1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15.1</v>
      </c>
      <c r="AG309" s="16" t="s">
        <v>151</v>
      </c>
      <c r="AH309" s="16">
        <v>1</v>
      </c>
      <c r="AI309" s="16">
        <v>16.670000000000002</v>
      </c>
      <c r="AJ309" s="16" t="s">
        <v>151</v>
      </c>
      <c r="AK309" s="16">
        <v>6.1</v>
      </c>
      <c r="AL309" s="16">
        <v>37.6</v>
      </c>
      <c r="AM309" s="16" t="s">
        <v>25</v>
      </c>
    </row>
    <row r="310" spans="1:39" s="16" customFormat="1" ht="11.4">
      <c r="A310" s="16" t="s">
        <v>133</v>
      </c>
      <c r="B310" s="16">
        <v>6</v>
      </c>
      <c r="C310" s="16">
        <v>1</v>
      </c>
      <c r="D310" s="16">
        <v>5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 t="s">
        <v>25</v>
      </c>
      <c r="P310" s="16" t="s">
        <v>133</v>
      </c>
      <c r="Q310" s="16">
        <v>0</v>
      </c>
      <c r="R310" s="16">
        <v>0</v>
      </c>
      <c r="S310" s="16">
        <v>1</v>
      </c>
      <c r="T310" s="16">
        <v>3</v>
      </c>
      <c r="U310" s="16">
        <v>1</v>
      </c>
      <c r="V310" s="16">
        <v>0</v>
      </c>
      <c r="W310" s="16">
        <v>1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20.100000000000001</v>
      </c>
      <c r="AG310" s="16" t="s">
        <v>151</v>
      </c>
      <c r="AH310" s="16">
        <v>2</v>
      </c>
      <c r="AI310" s="16">
        <v>33.33</v>
      </c>
      <c r="AJ310" s="16" t="s">
        <v>151</v>
      </c>
      <c r="AK310" s="16">
        <v>7.8</v>
      </c>
      <c r="AL310" s="16">
        <v>60.3</v>
      </c>
      <c r="AM310" s="16" t="s">
        <v>25</v>
      </c>
    </row>
    <row r="311" spans="1:39" s="16" customFormat="1" ht="11.4">
      <c r="A311" s="16" t="s">
        <v>134</v>
      </c>
      <c r="B311" s="16">
        <v>11</v>
      </c>
      <c r="C311" s="16">
        <v>4</v>
      </c>
      <c r="D311" s="16">
        <v>6</v>
      </c>
      <c r="E311" s="16">
        <v>0</v>
      </c>
      <c r="F311" s="16">
        <v>0</v>
      </c>
      <c r="G311" s="16">
        <v>1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 t="s">
        <v>25</v>
      </c>
      <c r="P311" s="16" t="s">
        <v>134</v>
      </c>
      <c r="Q311" s="16">
        <v>0</v>
      </c>
      <c r="R311" s="16">
        <v>1</v>
      </c>
      <c r="S311" s="16">
        <v>3</v>
      </c>
      <c r="T311" s="16">
        <v>3</v>
      </c>
      <c r="U311" s="16">
        <v>2</v>
      </c>
      <c r="V311" s="16">
        <v>2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18.600000000000001</v>
      </c>
      <c r="AG311" s="16">
        <v>27.2</v>
      </c>
      <c r="AH311" s="16">
        <v>4</v>
      </c>
      <c r="AI311" s="16">
        <v>36.36</v>
      </c>
      <c r="AJ311" s="16">
        <v>17.8</v>
      </c>
      <c r="AK311" s="16">
        <v>5.8</v>
      </c>
      <c r="AL311" s="16">
        <v>33.200000000000003</v>
      </c>
      <c r="AM311" s="16" t="s">
        <v>25</v>
      </c>
    </row>
    <row r="312" spans="1:39" s="16" customFormat="1" ht="11.4">
      <c r="A312" s="16" t="s">
        <v>135</v>
      </c>
      <c r="B312" s="16">
        <v>10</v>
      </c>
      <c r="C312" s="16">
        <v>2</v>
      </c>
      <c r="D312" s="16">
        <v>7</v>
      </c>
      <c r="E312" s="16">
        <v>0</v>
      </c>
      <c r="F312" s="16">
        <v>0</v>
      </c>
      <c r="G312" s="16">
        <v>1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 t="s">
        <v>25</v>
      </c>
      <c r="P312" s="16" t="s">
        <v>135</v>
      </c>
      <c r="Q312" s="16">
        <v>0</v>
      </c>
      <c r="R312" s="16">
        <v>0</v>
      </c>
      <c r="S312" s="16">
        <v>2</v>
      </c>
      <c r="T312" s="16">
        <v>3</v>
      </c>
      <c r="U312" s="16">
        <v>3</v>
      </c>
      <c r="V312" s="16">
        <v>2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19.600000000000001</v>
      </c>
      <c r="AG312" s="16" t="s">
        <v>151</v>
      </c>
      <c r="AH312" s="16">
        <v>5</v>
      </c>
      <c r="AI312" s="16">
        <v>50</v>
      </c>
      <c r="AJ312" s="16" t="s">
        <v>151</v>
      </c>
      <c r="AK312" s="16">
        <v>5.4</v>
      </c>
      <c r="AL312" s="16">
        <v>29.5</v>
      </c>
      <c r="AM312" s="16" t="s">
        <v>25</v>
      </c>
    </row>
    <row r="313" spans="1:39" s="16" customFormat="1" ht="11.4">
      <c r="A313" s="16" t="s">
        <v>136</v>
      </c>
      <c r="B313" s="16">
        <v>2</v>
      </c>
      <c r="C313" s="16">
        <v>1</v>
      </c>
      <c r="D313" s="16">
        <v>1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 t="s">
        <v>25</v>
      </c>
      <c r="P313" s="16" t="s">
        <v>136</v>
      </c>
      <c r="Q313" s="16">
        <v>0</v>
      </c>
      <c r="R313" s="16">
        <v>0</v>
      </c>
      <c r="S313" s="16">
        <v>0</v>
      </c>
      <c r="T313" s="16">
        <v>1</v>
      </c>
      <c r="U313" s="16">
        <v>0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23</v>
      </c>
      <c r="AG313" s="16" t="s">
        <v>151</v>
      </c>
      <c r="AH313" s="16">
        <v>1</v>
      </c>
      <c r="AI313" s="16">
        <v>50</v>
      </c>
      <c r="AJ313" s="16" t="s">
        <v>151</v>
      </c>
      <c r="AK313" s="16">
        <v>10.3</v>
      </c>
      <c r="AL313" s="16">
        <v>106.5</v>
      </c>
      <c r="AM313" s="16" t="s">
        <v>25</v>
      </c>
    </row>
    <row r="314" spans="1:39" s="16" customFormat="1" ht="11.4">
      <c r="A314" s="16" t="s">
        <v>137</v>
      </c>
      <c r="B314" s="16">
        <v>2</v>
      </c>
      <c r="C314" s="16">
        <v>0</v>
      </c>
      <c r="D314" s="16">
        <v>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 t="s">
        <v>25</v>
      </c>
      <c r="P314" s="16" t="s">
        <v>137</v>
      </c>
      <c r="Q314" s="16">
        <v>0</v>
      </c>
      <c r="R314" s="16">
        <v>0</v>
      </c>
      <c r="S314" s="16">
        <v>0</v>
      </c>
      <c r="T314" s="16">
        <v>2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16</v>
      </c>
      <c r="AG314" s="16" t="s">
        <v>151</v>
      </c>
      <c r="AH314" s="16">
        <v>0</v>
      </c>
      <c r="AI314" s="16">
        <v>0</v>
      </c>
      <c r="AJ314" s="16" t="s">
        <v>151</v>
      </c>
      <c r="AK314" s="16">
        <v>1.3</v>
      </c>
      <c r="AL314" s="16">
        <v>1.6</v>
      </c>
      <c r="AM314" s="16" t="s">
        <v>25</v>
      </c>
    </row>
    <row r="315" spans="1:39" s="16" customFormat="1" ht="11.4">
      <c r="A315" s="16" t="s">
        <v>138</v>
      </c>
      <c r="B315" s="16">
        <v>4</v>
      </c>
      <c r="C315" s="16">
        <v>1</v>
      </c>
      <c r="D315" s="16">
        <v>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 t="s">
        <v>25</v>
      </c>
      <c r="P315" s="16" t="s">
        <v>138</v>
      </c>
      <c r="Q315" s="16">
        <v>0</v>
      </c>
      <c r="R315" s="16">
        <v>0</v>
      </c>
      <c r="S315" s="16">
        <v>3</v>
      </c>
      <c r="T315" s="16">
        <v>0</v>
      </c>
      <c r="U315" s="16">
        <v>0</v>
      </c>
      <c r="V315" s="16">
        <v>1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17.3</v>
      </c>
      <c r="AG315" s="16" t="s">
        <v>151</v>
      </c>
      <c r="AH315" s="16">
        <v>1</v>
      </c>
      <c r="AI315" s="16">
        <v>25</v>
      </c>
      <c r="AJ315" s="16" t="s">
        <v>151</v>
      </c>
      <c r="AK315" s="16">
        <v>6.9</v>
      </c>
      <c r="AL315" s="16">
        <v>48</v>
      </c>
      <c r="AM315" s="16" t="s">
        <v>25</v>
      </c>
    </row>
    <row r="316" spans="1:39" s="16" customFormat="1" ht="11.4">
      <c r="A316" s="16" t="s">
        <v>139</v>
      </c>
      <c r="B316" s="16">
        <v>3</v>
      </c>
      <c r="C316" s="16">
        <v>1</v>
      </c>
      <c r="D316" s="16">
        <v>2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 t="s">
        <v>25</v>
      </c>
      <c r="P316" s="16" t="s">
        <v>139</v>
      </c>
      <c r="Q316" s="16">
        <v>0</v>
      </c>
      <c r="R316" s="16">
        <v>0</v>
      </c>
      <c r="S316" s="16">
        <v>0</v>
      </c>
      <c r="T316" s="16">
        <v>0</v>
      </c>
      <c r="U316" s="16">
        <v>2</v>
      </c>
      <c r="V316" s="16">
        <v>1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23.3</v>
      </c>
      <c r="AG316" s="16" t="s">
        <v>151</v>
      </c>
      <c r="AH316" s="16">
        <v>3</v>
      </c>
      <c r="AI316" s="16">
        <v>100</v>
      </c>
      <c r="AJ316" s="16" t="s">
        <v>151</v>
      </c>
      <c r="AK316" s="16">
        <v>2.2000000000000002</v>
      </c>
      <c r="AL316" s="16">
        <v>4.5999999999999996</v>
      </c>
      <c r="AM316" s="16" t="s">
        <v>25</v>
      </c>
    </row>
    <row r="317" spans="1:39" s="16" customFormat="1" ht="11.4">
      <c r="A317" s="16" t="s">
        <v>140</v>
      </c>
      <c r="B317" s="16">
        <v>3</v>
      </c>
      <c r="C317" s="16">
        <v>0</v>
      </c>
      <c r="D317" s="16">
        <v>2</v>
      </c>
      <c r="E317" s="16">
        <v>0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 t="s">
        <v>25</v>
      </c>
      <c r="P317" s="16" t="s">
        <v>140</v>
      </c>
      <c r="Q317" s="16">
        <v>0</v>
      </c>
      <c r="R317" s="16">
        <v>0</v>
      </c>
      <c r="S317" s="16">
        <v>0</v>
      </c>
      <c r="T317" s="16">
        <v>3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17.7</v>
      </c>
      <c r="AG317" s="16" t="s">
        <v>151</v>
      </c>
      <c r="AH317" s="16">
        <v>0</v>
      </c>
      <c r="AI317" s="16">
        <v>0</v>
      </c>
      <c r="AJ317" s="16" t="s">
        <v>151</v>
      </c>
      <c r="AK317" s="16">
        <v>1.1000000000000001</v>
      </c>
      <c r="AL317" s="16">
        <v>1.2</v>
      </c>
      <c r="AM317" s="16" t="s">
        <v>25</v>
      </c>
    </row>
    <row r="318" spans="1:39" s="16" customFormat="1" ht="11.4">
      <c r="A318" s="16" t="s">
        <v>141</v>
      </c>
      <c r="B318" s="16">
        <v>3</v>
      </c>
      <c r="C318" s="16">
        <v>2</v>
      </c>
      <c r="D318" s="16">
        <v>1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 t="s">
        <v>25</v>
      </c>
      <c r="P318" s="16" t="s">
        <v>141</v>
      </c>
      <c r="Q318" s="16">
        <v>0</v>
      </c>
      <c r="R318" s="16">
        <v>0</v>
      </c>
      <c r="S318" s="16">
        <v>0</v>
      </c>
      <c r="T318" s="16">
        <v>1</v>
      </c>
      <c r="U318" s="16">
        <v>1</v>
      </c>
      <c r="V318" s="16">
        <v>1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23</v>
      </c>
      <c r="AG318" s="16" t="s">
        <v>151</v>
      </c>
      <c r="AH318" s="16">
        <v>2</v>
      </c>
      <c r="AI318" s="16">
        <v>66.67</v>
      </c>
      <c r="AJ318" s="16" t="s">
        <v>151</v>
      </c>
      <c r="AK318" s="16">
        <v>4.7</v>
      </c>
      <c r="AL318" s="16">
        <v>21.6</v>
      </c>
      <c r="AM318" s="16" t="s">
        <v>25</v>
      </c>
    </row>
    <row r="319" spans="1:39" s="16" customFormat="1" ht="11.4">
      <c r="A319" s="16" t="s">
        <v>142</v>
      </c>
      <c r="B319" s="16">
        <v>2</v>
      </c>
      <c r="C319" s="16">
        <v>1</v>
      </c>
      <c r="D319" s="16">
        <v>1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 t="s">
        <v>25</v>
      </c>
      <c r="P319" s="16" t="s">
        <v>142</v>
      </c>
      <c r="Q319" s="16">
        <v>0</v>
      </c>
      <c r="R319" s="16">
        <v>0</v>
      </c>
      <c r="S319" s="16">
        <v>0</v>
      </c>
      <c r="T319" s="16">
        <v>1</v>
      </c>
      <c r="U319" s="16">
        <v>0</v>
      </c>
      <c r="V319" s="16">
        <v>0</v>
      </c>
      <c r="W319" s="16">
        <v>1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24.3</v>
      </c>
      <c r="AG319" s="16" t="s">
        <v>151</v>
      </c>
      <c r="AH319" s="16">
        <v>1</v>
      </c>
      <c r="AI319" s="16">
        <v>50</v>
      </c>
      <c r="AJ319" s="16" t="s">
        <v>151</v>
      </c>
      <c r="AK319" s="16">
        <v>8.6</v>
      </c>
      <c r="AL319" s="16">
        <v>74.3</v>
      </c>
      <c r="AM319" s="16" t="s">
        <v>25</v>
      </c>
    </row>
    <row r="320" spans="1:39" s="16" customFormat="1" ht="11.4">
      <c r="A320" s="16" t="s">
        <v>143</v>
      </c>
      <c r="B320" s="16">
        <v>6</v>
      </c>
      <c r="C320" s="16">
        <v>0</v>
      </c>
      <c r="D320" s="16">
        <v>5</v>
      </c>
      <c r="E320" s="16">
        <v>0</v>
      </c>
      <c r="F320" s="16">
        <v>0</v>
      </c>
      <c r="G320" s="16">
        <v>1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 t="s">
        <v>25</v>
      </c>
      <c r="P320" s="16" t="s">
        <v>143</v>
      </c>
      <c r="Q320" s="16">
        <v>0</v>
      </c>
      <c r="R320" s="16">
        <v>0</v>
      </c>
      <c r="S320" s="16">
        <v>1</v>
      </c>
      <c r="T320" s="16">
        <v>3</v>
      </c>
      <c r="U320" s="16">
        <v>2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18.899999999999999</v>
      </c>
      <c r="AG320" s="16" t="s">
        <v>151</v>
      </c>
      <c r="AH320" s="16">
        <v>2</v>
      </c>
      <c r="AI320" s="16">
        <v>33.33</v>
      </c>
      <c r="AJ320" s="16" t="s">
        <v>151</v>
      </c>
      <c r="AK320" s="16">
        <v>3.5</v>
      </c>
      <c r="AL320" s="16">
        <v>12</v>
      </c>
      <c r="AM320" s="16" t="s">
        <v>25</v>
      </c>
    </row>
    <row r="321" spans="1:39" s="16" customFormat="1" ht="11.4">
      <c r="A321" s="16" t="s">
        <v>144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 t="s">
        <v>25</v>
      </c>
      <c r="P321" s="16" t="s">
        <v>144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 t="s">
        <v>151</v>
      </c>
      <c r="AG321" s="16" t="s">
        <v>151</v>
      </c>
      <c r="AH321" s="16">
        <v>0</v>
      </c>
      <c r="AI321" s="16">
        <v>0</v>
      </c>
      <c r="AJ321" s="16" t="s">
        <v>151</v>
      </c>
      <c r="AK321" s="16" t="s">
        <v>151</v>
      </c>
      <c r="AL321" s="16" t="s">
        <v>151</v>
      </c>
      <c r="AM321" s="16" t="s">
        <v>25</v>
      </c>
    </row>
    <row r="322" spans="1:39" s="16" customFormat="1" ht="11.4">
      <c r="A322" s="16" t="s">
        <v>145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 t="s">
        <v>25</v>
      </c>
      <c r="P322" s="16" t="s">
        <v>145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 t="s">
        <v>151</v>
      </c>
      <c r="AG322" s="16" t="s">
        <v>151</v>
      </c>
      <c r="AH322" s="16">
        <v>0</v>
      </c>
      <c r="AI322" s="16">
        <v>0</v>
      </c>
      <c r="AJ322" s="16" t="s">
        <v>151</v>
      </c>
      <c r="AK322" s="16" t="s">
        <v>151</v>
      </c>
      <c r="AL322" s="16" t="s">
        <v>151</v>
      </c>
      <c r="AM322" s="16" t="s">
        <v>25</v>
      </c>
    </row>
    <row r="323" spans="1:39" s="16" customFormat="1" ht="11.4">
      <c r="A323" s="16" t="s">
        <v>146</v>
      </c>
      <c r="B323" s="16">
        <v>1</v>
      </c>
      <c r="C323" s="16">
        <v>0</v>
      </c>
      <c r="D323" s="16">
        <v>1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 t="s">
        <v>25</v>
      </c>
      <c r="P323" s="16" t="s">
        <v>146</v>
      </c>
      <c r="Q323" s="16">
        <v>0</v>
      </c>
      <c r="R323" s="16">
        <v>0</v>
      </c>
      <c r="S323" s="16">
        <v>0</v>
      </c>
      <c r="T323" s="16">
        <v>1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19.3</v>
      </c>
      <c r="AG323" s="16" t="s">
        <v>151</v>
      </c>
      <c r="AH323" s="16">
        <v>0</v>
      </c>
      <c r="AI323" s="16">
        <v>0</v>
      </c>
      <c r="AJ323" s="16" t="s">
        <v>151</v>
      </c>
      <c r="AK323" s="16" t="s">
        <v>151</v>
      </c>
      <c r="AL323" s="16" t="s">
        <v>151</v>
      </c>
      <c r="AM323" s="16" t="s">
        <v>25</v>
      </c>
    </row>
    <row r="324" spans="1:39" s="17" customFormat="1" ht="12">
      <c r="A324" s="17" t="s">
        <v>147</v>
      </c>
      <c r="B324" s="17">
        <v>575</v>
      </c>
      <c r="C324" s="17">
        <v>39</v>
      </c>
      <c r="D324" s="17">
        <v>400</v>
      </c>
      <c r="E324" s="17">
        <v>1</v>
      </c>
      <c r="F324" s="17">
        <v>66</v>
      </c>
      <c r="G324" s="17">
        <v>67</v>
      </c>
      <c r="H324" s="17">
        <v>1</v>
      </c>
      <c r="I324" s="17">
        <v>1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 t="s">
        <v>25</v>
      </c>
      <c r="P324" s="17" t="s">
        <v>147</v>
      </c>
      <c r="Q324" s="17">
        <v>0</v>
      </c>
      <c r="R324" s="17">
        <v>34</v>
      </c>
      <c r="S324" s="17">
        <v>103</v>
      </c>
      <c r="T324" s="17">
        <v>217</v>
      </c>
      <c r="U324" s="17">
        <v>177</v>
      </c>
      <c r="V324" s="17">
        <v>40</v>
      </c>
      <c r="W324" s="17">
        <v>3</v>
      </c>
      <c r="X324" s="17">
        <v>1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18.399999999999999</v>
      </c>
      <c r="AG324" s="17">
        <v>23.2</v>
      </c>
      <c r="AH324" s="17">
        <v>221</v>
      </c>
      <c r="AI324" s="17">
        <v>38.43</v>
      </c>
      <c r="AJ324" s="17">
        <v>18.8</v>
      </c>
      <c r="AK324" s="17">
        <v>4.9000000000000004</v>
      </c>
      <c r="AL324" s="17">
        <v>24.4</v>
      </c>
      <c r="AM324" s="17" t="s">
        <v>25</v>
      </c>
    </row>
    <row r="325" spans="1:39" s="17" customFormat="1" ht="12">
      <c r="A325" s="17" t="s">
        <v>148</v>
      </c>
      <c r="B325" s="17">
        <v>685</v>
      </c>
      <c r="C325" s="17">
        <v>50</v>
      </c>
      <c r="D325" s="17">
        <v>490</v>
      </c>
      <c r="E325" s="17">
        <v>1</v>
      </c>
      <c r="F325" s="17">
        <v>67</v>
      </c>
      <c r="G325" s="17">
        <v>75</v>
      </c>
      <c r="H325" s="17">
        <v>1</v>
      </c>
      <c r="I325" s="17">
        <v>1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 t="s">
        <v>25</v>
      </c>
      <c r="P325" s="17" t="s">
        <v>148</v>
      </c>
      <c r="Q325" s="17">
        <v>0</v>
      </c>
      <c r="R325" s="17">
        <v>38</v>
      </c>
      <c r="S325" s="17">
        <v>125</v>
      </c>
      <c r="T325" s="17">
        <v>255</v>
      </c>
      <c r="U325" s="17">
        <v>208</v>
      </c>
      <c r="V325" s="17">
        <v>51</v>
      </c>
      <c r="W325" s="17">
        <v>7</v>
      </c>
      <c r="X325" s="17">
        <v>1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18.600000000000001</v>
      </c>
      <c r="AG325" s="17">
        <v>23.3</v>
      </c>
      <c r="AH325" s="17">
        <v>267</v>
      </c>
      <c r="AI325" s="17">
        <v>38.979999999999997</v>
      </c>
      <c r="AJ325" s="17">
        <v>18.899999999999999</v>
      </c>
      <c r="AK325" s="17">
        <v>5</v>
      </c>
      <c r="AL325" s="17">
        <v>25.1</v>
      </c>
      <c r="AM325" s="17" t="s">
        <v>25</v>
      </c>
    </row>
    <row r="326" spans="1:39" s="17" customFormat="1" ht="12">
      <c r="A326" s="17" t="s">
        <v>149</v>
      </c>
      <c r="B326" s="17">
        <v>703</v>
      </c>
      <c r="C326" s="17">
        <v>54</v>
      </c>
      <c r="D326" s="17">
        <v>502</v>
      </c>
      <c r="E326" s="17">
        <v>1</v>
      </c>
      <c r="F326" s="17">
        <v>67</v>
      </c>
      <c r="G326" s="17">
        <v>77</v>
      </c>
      <c r="H326" s="17">
        <v>1</v>
      </c>
      <c r="I326" s="17">
        <v>1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 t="s">
        <v>25</v>
      </c>
      <c r="P326" s="17" t="s">
        <v>149</v>
      </c>
      <c r="Q326" s="17">
        <v>0</v>
      </c>
      <c r="R326" s="17">
        <v>38</v>
      </c>
      <c r="S326" s="17">
        <v>126</v>
      </c>
      <c r="T326" s="17">
        <v>264</v>
      </c>
      <c r="U326" s="17">
        <v>213</v>
      </c>
      <c r="V326" s="17">
        <v>53</v>
      </c>
      <c r="W326" s="17">
        <v>8</v>
      </c>
      <c r="X326" s="17">
        <v>1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18.600000000000001</v>
      </c>
      <c r="AG326" s="17">
        <v>23.3</v>
      </c>
      <c r="AH326" s="17">
        <v>275</v>
      </c>
      <c r="AI326" s="17">
        <v>39.119999999999997</v>
      </c>
      <c r="AJ326" s="17">
        <v>18.899999999999999</v>
      </c>
      <c r="AK326" s="17">
        <v>5</v>
      </c>
      <c r="AL326" s="17">
        <v>25</v>
      </c>
      <c r="AM326" s="17" t="s">
        <v>25</v>
      </c>
    </row>
    <row r="327" spans="1:39" s="17" customFormat="1" ht="12">
      <c r="A327" s="17" t="s">
        <v>150</v>
      </c>
      <c r="B327" s="17">
        <v>703</v>
      </c>
      <c r="C327" s="17">
        <v>54</v>
      </c>
      <c r="D327" s="17">
        <v>502</v>
      </c>
      <c r="E327" s="17">
        <v>1</v>
      </c>
      <c r="F327" s="17">
        <v>67</v>
      </c>
      <c r="G327" s="17">
        <v>77</v>
      </c>
      <c r="H327" s="17">
        <v>1</v>
      </c>
      <c r="I327" s="17">
        <v>1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 t="s">
        <v>25</v>
      </c>
      <c r="P327" s="17" t="s">
        <v>150</v>
      </c>
      <c r="Q327" s="17">
        <v>0</v>
      </c>
      <c r="R327" s="17">
        <v>38</v>
      </c>
      <c r="S327" s="17">
        <v>126</v>
      </c>
      <c r="T327" s="17">
        <v>264</v>
      </c>
      <c r="U327" s="17">
        <v>213</v>
      </c>
      <c r="V327" s="17">
        <v>53</v>
      </c>
      <c r="W327" s="17">
        <v>8</v>
      </c>
      <c r="X327" s="17">
        <v>1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18.600000000000001</v>
      </c>
      <c r="AG327" s="17">
        <v>23.3</v>
      </c>
      <c r="AH327" s="17">
        <v>275</v>
      </c>
      <c r="AI327" s="17">
        <v>39.119999999999997</v>
      </c>
      <c r="AJ327" s="17">
        <v>18.899999999999999</v>
      </c>
      <c r="AK327" s="17">
        <v>5</v>
      </c>
      <c r="AL327" s="17">
        <v>25</v>
      </c>
      <c r="AM327" s="17" t="s">
        <v>25</v>
      </c>
    </row>
    <row r="330" spans="1:39" s="15" customFormat="1">
      <c r="A330" s="15" t="s">
        <v>171</v>
      </c>
    </row>
    <row r="332" spans="1:39" s="13" customFormat="1" ht="12">
      <c r="A332" s="13" t="s">
        <v>16</v>
      </c>
      <c r="B332" s="13" t="s">
        <v>17</v>
      </c>
      <c r="C332" s="13" t="s">
        <v>18</v>
      </c>
      <c r="D332" s="13" t="s">
        <v>18</v>
      </c>
      <c r="E332" s="13" t="s">
        <v>18</v>
      </c>
      <c r="F332" s="13" t="s">
        <v>18</v>
      </c>
      <c r="G332" s="13" t="s">
        <v>18</v>
      </c>
      <c r="H332" s="13" t="s">
        <v>18</v>
      </c>
      <c r="I332" s="13" t="s">
        <v>18</v>
      </c>
      <c r="J332" s="13" t="s">
        <v>18</v>
      </c>
      <c r="K332" s="13" t="s">
        <v>18</v>
      </c>
      <c r="L332" s="13" t="s">
        <v>18</v>
      </c>
      <c r="M332" s="13" t="s">
        <v>18</v>
      </c>
      <c r="N332" s="13" t="s">
        <v>18</v>
      </c>
      <c r="O332" s="13" t="s">
        <v>19</v>
      </c>
      <c r="P332" s="13" t="s">
        <v>16</v>
      </c>
      <c r="Q332" s="13" t="s">
        <v>20</v>
      </c>
      <c r="R332" s="13" t="s">
        <v>20</v>
      </c>
      <c r="S332" s="13" t="s">
        <v>20</v>
      </c>
      <c r="T332" s="13" t="s">
        <v>20</v>
      </c>
      <c r="U332" s="13" t="s">
        <v>20</v>
      </c>
      <c r="V332" s="13" t="s">
        <v>20</v>
      </c>
      <c r="W332" s="13" t="s">
        <v>20</v>
      </c>
      <c r="X332" s="13" t="s">
        <v>20</v>
      </c>
      <c r="Y332" s="13" t="s">
        <v>20</v>
      </c>
      <c r="Z332" s="13" t="s">
        <v>20</v>
      </c>
      <c r="AA332" s="13" t="s">
        <v>20</v>
      </c>
      <c r="AB332" s="13" t="s">
        <v>20</v>
      </c>
      <c r="AC332" s="13" t="s">
        <v>20</v>
      </c>
      <c r="AD332" s="13" t="s">
        <v>20</v>
      </c>
      <c r="AE332" s="13" t="s">
        <v>20</v>
      </c>
      <c r="AF332" s="13" t="s">
        <v>21</v>
      </c>
      <c r="AG332" s="13" t="s">
        <v>22</v>
      </c>
      <c r="AH332" s="13" t="s">
        <v>23</v>
      </c>
      <c r="AI332" s="13" t="s">
        <v>24</v>
      </c>
      <c r="AJ332" s="13" t="s">
        <v>179</v>
      </c>
      <c r="AK332" s="13" t="s">
        <v>180</v>
      </c>
      <c r="AL332" s="13" t="s">
        <v>181</v>
      </c>
      <c r="AM332" s="13" t="s">
        <v>19</v>
      </c>
    </row>
    <row r="333" spans="1:39" s="13" customFormat="1" ht="12">
      <c r="A333" s="13" t="s">
        <v>25</v>
      </c>
      <c r="B333" s="13" t="s">
        <v>25</v>
      </c>
      <c r="C333" s="13" t="s">
        <v>26</v>
      </c>
      <c r="D333" s="13" t="s">
        <v>27</v>
      </c>
      <c r="E333" s="13" t="s">
        <v>28</v>
      </c>
      <c r="F333" s="13" t="s">
        <v>29</v>
      </c>
      <c r="G333" s="13" t="s">
        <v>30</v>
      </c>
      <c r="H333" s="13" t="s">
        <v>31</v>
      </c>
      <c r="I333" s="13" t="s">
        <v>32</v>
      </c>
      <c r="J333" s="13" t="s">
        <v>33</v>
      </c>
      <c r="K333" s="13" t="s">
        <v>34</v>
      </c>
      <c r="L333" s="13" t="s">
        <v>35</v>
      </c>
      <c r="M333" s="13" t="s">
        <v>163</v>
      </c>
      <c r="N333" s="13" t="s">
        <v>164</v>
      </c>
      <c r="O333" s="13" t="s">
        <v>25</v>
      </c>
      <c r="P333" s="13" t="s">
        <v>25</v>
      </c>
      <c r="Q333" s="13" t="s">
        <v>36</v>
      </c>
      <c r="R333" s="13" t="s">
        <v>30</v>
      </c>
      <c r="S333" s="13" t="s">
        <v>35</v>
      </c>
      <c r="T333" s="13" t="s">
        <v>37</v>
      </c>
      <c r="U333" s="13" t="s">
        <v>38</v>
      </c>
      <c r="V333" s="13" t="s">
        <v>39</v>
      </c>
      <c r="W333" s="13" t="s">
        <v>40</v>
      </c>
      <c r="X333" s="13" t="s">
        <v>41</v>
      </c>
      <c r="Y333" s="13" t="s">
        <v>42</v>
      </c>
      <c r="Z333" s="13" t="s">
        <v>43</v>
      </c>
      <c r="AA333" s="13" t="s">
        <v>44</v>
      </c>
      <c r="AB333" s="13" t="s">
        <v>45</v>
      </c>
      <c r="AC333" s="13" t="s">
        <v>46</v>
      </c>
      <c r="AD333" s="13" t="s">
        <v>47</v>
      </c>
      <c r="AE333" s="13" t="s">
        <v>48</v>
      </c>
      <c r="AF333" s="13" t="s">
        <v>25</v>
      </c>
      <c r="AG333" s="13" t="s">
        <v>49</v>
      </c>
      <c r="AH333" s="13" t="s">
        <v>38</v>
      </c>
      <c r="AI333" s="13" t="s">
        <v>38</v>
      </c>
      <c r="AJ333" s="13" t="s">
        <v>25</v>
      </c>
      <c r="AK333" s="13" t="s">
        <v>25</v>
      </c>
      <c r="AL333" s="13" t="s">
        <v>25</v>
      </c>
      <c r="AM333" s="13" t="s">
        <v>25</v>
      </c>
    </row>
    <row r="334" spans="1:39" s="13" customFormat="1" ht="12">
      <c r="A334" s="13" t="s">
        <v>25</v>
      </c>
      <c r="B334" s="13" t="s">
        <v>25</v>
      </c>
      <c r="C334" s="13" t="s">
        <v>25</v>
      </c>
      <c r="D334" s="13" t="s">
        <v>25</v>
      </c>
      <c r="E334" s="13" t="s">
        <v>25</v>
      </c>
      <c r="F334" s="13" t="s">
        <v>25</v>
      </c>
      <c r="G334" s="13" t="s">
        <v>25</v>
      </c>
      <c r="H334" s="13" t="s">
        <v>25</v>
      </c>
      <c r="I334" s="13" t="s">
        <v>25</v>
      </c>
      <c r="J334" s="13" t="s">
        <v>25</v>
      </c>
      <c r="K334" s="13" t="s">
        <v>25</v>
      </c>
      <c r="L334" s="13" t="s">
        <v>25</v>
      </c>
      <c r="M334" s="13" t="s">
        <v>25</v>
      </c>
      <c r="N334" s="13" t="s">
        <v>25</v>
      </c>
      <c r="O334" s="13" t="s">
        <v>25</v>
      </c>
      <c r="P334" s="13" t="s">
        <v>25</v>
      </c>
      <c r="Q334" s="13" t="s">
        <v>30</v>
      </c>
      <c r="R334" s="13" t="s">
        <v>35</v>
      </c>
      <c r="S334" s="13" t="s">
        <v>37</v>
      </c>
      <c r="T334" s="13" t="s">
        <v>38</v>
      </c>
      <c r="U334" s="13" t="s">
        <v>39</v>
      </c>
      <c r="V334" s="13" t="s">
        <v>40</v>
      </c>
      <c r="W334" s="13" t="s">
        <v>41</v>
      </c>
      <c r="X334" s="13" t="s">
        <v>42</v>
      </c>
      <c r="Y334" s="13" t="s">
        <v>43</v>
      </c>
      <c r="Z334" s="13" t="s">
        <v>44</v>
      </c>
      <c r="AA334" s="13" t="s">
        <v>45</v>
      </c>
      <c r="AB334" s="13" t="s">
        <v>46</v>
      </c>
      <c r="AC334" s="13" t="s">
        <v>47</v>
      </c>
      <c r="AD334" s="13" t="s">
        <v>48</v>
      </c>
      <c r="AE334" s="13" t="s">
        <v>50</v>
      </c>
      <c r="AF334" s="13" t="s">
        <v>25</v>
      </c>
      <c r="AG334" s="13" t="s">
        <v>25</v>
      </c>
      <c r="AH334" s="13" t="s">
        <v>25</v>
      </c>
      <c r="AI334" s="13" t="s">
        <v>25</v>
      </c>
      <c r="AJ334" s="13" t="s">
        <v>25</v>
      </c>
      <c r="AK334" s="13" t="s">
        <v>25</v>
      </c>
      <c r="AL334" s="13" t="s">
        <v>25</v>
      </c>
      <c r="AM334" s="13" t="s">
        <v>25</v>
      </c>
    </row>
    <row r="335" spans="1:39" s="16" customFormat="1" ht="11.4">
      <c r="A335" s="16" t="s">
        <v>51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 t="s">
        <v>25</v>
      </c>
      <c r="P335" s="16" t="s">
        <v>51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 t="s">
        <v>151</v>
      </c>
      <c r="AG335" s="16" t="s">
        <v>151</v>
      </c>
      <c r="AH335" s="16">
        <v>0</v>
      </c>
      <c r="AI335" s="16">
        <v>0</v>
      </c>
      <c r="AJ335" s="16" t="s">
        <v>151</v>
      </c>
      <c r="AK335" s="16" t="s">
        <v>151</v>
      </c>
      <c r="AL335" s="16" t="s">
        <v>151</v>
      </c>
      <c r="AM335" s="16" t="s">
        <v>25</v>
      </c>
    </row>
    <row r="336" spans="1:39" s="16" customFormat="1" ht="11.4">
      <c r="A336" s="16" t="s">
        <v>52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 t="s">
        <v>25</v>
      </c>
      <c r="P336" s="16" t="s">
        <v>52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 t="s">
        <v>151</v>
      </c>
      <c r="AG336" s="16" t="s">
        <v>151</v>
      </c>
      <c r="AH336" s="16">
        <v>0</v>
      </c>
      <c r="AI336" s="16">
        <v>0</v>
      </c>
      <c r="AJ336" s="16" t="s">
        <v>151</v>
      </c>
      <c r="AK336" s="16" t="s">
        <v>151</v>
      </c>
      <c r="AL336" s="16" t="s">
        <v>151</v>
      </c>
      <c r="AM336" s="16" t="s">
        <v>25</v>
      </c>
    </row>
    <row r="337" spans="1:39" s="16" customFormat="1" ht="11.4">
      <c r="A337" s="16" t="s">
        <v>53</v>
      </c>
      <c r="B337" s="16">
        <v>1</v>
      </c>
      <c r="C337" s="16">
        <v>0</v>
      </c>
      <c r="D337" s="16">
        <v>1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 t="s">
        <v>25</v>
      </c>
      <c r="P337" s="16" t="s">
        <v>53</v>
      </c>
      <c r="Q337" s="16">
        <v>0</v>
      </c>
      <c r="R337" s="16">
        <v>0</v>
      </c>
      <c r="S337" s="16">
        <v>0</v>
      </c>
      <c r="T337" s="16">
        <v>1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19.8</v>
      </c>
      <c r="AG337" s="16" t="s">
        <v>151</v>
      </c>
      <c r="AH337" s="16">
        <v>0</v>
      </c>
      <c r="AI337" s="16">
        <v>0</v>
      </c>
      <c r="AJ337" s="16" t="s">
        <v>151</v>
      </c>
      <c r="AK337" s="16" t="s">
        <v>151</v>
      </c>
      <c r="AL337" s="16" t="s">
        <v>151</v>
      </c>
      <c r="AM337" s="16" t="s">
        <v>25</v>
      </c>
    </row>
    <row r="338" spans="1:39" s="16" customFormat="1" ht="11.4">
      <c r="A338" s="16" t="s">
        <v>54</v>
      </c>
      <c r="B338" s="16">
        <v>4</v>
      </c>
      <c r="C338" s="16">
        <v>1</v>
      </c>
      <c r="D338" s="16">
        <v>2</v>
      </c>
      <c r="E338" s="16">
        <v>0</v>
      </c>
      <c r="F338" s="16">
        <v>1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 t="s">
        <v>25</v>
      </c>
      <c r="P338" s="16" t="s">
        <v>54</v>
      </c>
      <c r="Q338" s="16">
        <v>0</v>
      </c>
      <c r="R338" s="16">
        <v>0</v>
      </c>
      <c r="S338" s="16">
        <v>1</v>
      </c>
      <c r="T338" s="16">
        <v>1</v>
      </c>
      <c r="U338" s="16">
        <v>1</v>
      </c>
      <c r="V338" s="16">
        <v>0</v>
      </c>
      <c r="W338" s="16">
        <v>1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22.4</v>
      </c>
      <c r="AG338" s="16" t="s">
        <v>151</v>
      </c>
      <c r="AH338" s="16">
        <v>2</v>
      </c>
      <c r="AI338" s="16">
        <v>50</v>
      </c>
      <c r="AJ338" s="16" t="s">
        <v>151</v>
      </c>
      <c r="AK338" s="16">
        <v>7.4</v>
      </c>
      <c r="AL338" s="16">
        <v>54.8</v>
      </c>
      <c r="AM338" s="16" t="s">
        <v>25</v>
      </c>
    </row>
    <row r="339" spans="1:39" s="16" customFormat="1" ht="11.4">
      <c r="A339" s="16" t="s">
        <v>55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 t="s">
        <v>25</v>
      </c>
      <c r="P339" s="16" t="s">
        <v>55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 t="s">
        <v>151</v>
      </c>
      <c r="AG339" s="16" t="s">
        <v>151</v>
      </c>
      <c r="AH339" s="16">
        <v>0</v>
      </c>
      <c r="AI339" s="16">
        <v>0</v>
      </c>
      <c r="AJ339" s="16" t="s">
        <v>151</v>
      </c>
      <c r="AK339" s="16" t="s">
        <v>151</v>
      </c>
      <c r="AL339" s="16" t="s">
        <v>151</v>
      </c>
      <c r="AM339" s="16" t="s">
        <v>25</v>
      </c>
    </row>
    <row r="340" spans="1:39" s="16" customFormat="1" ht="11.4">
      <c r="A340" s="16" t="s">
        <v>56</v>
      </c>
      <c r="B340" s="16">
        <v>2</v>
      </c>
      <c r="C340" s="16">
        <v>0</v>
      </c>
      <c r="D340" s="16">
        <v>2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 t="s">
        <v>25</v>
      </c>
      <c r="P340" s="16" t="s">
        <v>56</v>
      </c>
      <c r="Q340" s="16">
        <v>0</v>
      </c>
      <c r="R340" s="16">
        <v>0</v>
      </c>
      <c r="S340" s="16">
        <v>0</v>
      </c>
      <c r="T340" s="16">
        <v>0</v>
      </c>
      <c r="U340" s="16">
        <v>2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21.3</v>
      </c>
      <c r="AG340" s="16" t="s">
        <v>151</v>
      </c>
      <c r="AH340" s="16">
        <v>2</v>
      </c>
      <c r="AI340" s="16">
        <v>100</v>
      </c>
      <c r="AJ340" s="16" t="s">
        <v>151</v>
      </c>
      <c r="AK340" s="16">
        <v>0.8</v>
      </c>
      <c r="AL340" s="16">
        <v>0.6</v>
      </c>
      <c r="AM340" s="16" t="s">
        <v>25</v>
      </c>
    </row>
    <row r="341" spans="1:39" s="16" customFormat="1" ht="11.4">
      <c r="A341" s="16" t="s">
        <v>57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 t="s">
        <v>25</v>
      </c>
      <c r="P341" s="16" t="s">
        <v>57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 t="s">
        <v>151</v>
      </c>
      <c r="AG341" s="16" t="s">
        <v>151</v>
      </c>
      <c r="AH341" s="16">
        <v>0</v>
      </c>
      <c r="AI341" s="16">
        <v>0</v>
      </c>
      <c r="AJ341" s="16" t="s">
        <v>151</v>
      </c>
      <c r="AK341" s="16" t="s">
        <v>151</v>
      </c>
      <c r="AL341" s="16" t="s">
        <v>151</v>
      </c>
      <c r="AM341" s="16" t="s">
        <v>25</v>
      </c>
    </row>
    <row r="342" spans="1:39" s="16" customFormat="1" ht="11.4">
      <c r="A342" s="16" t="s">
        <v>58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 t="s">
        <v>25</v>
      </c>
      <c r="P342" s="16" t="s">
        <v>58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 t="s">
        <v>151</v>
      </c>
      <c r="AG342" s="16" t="s">
        <v>151</v>
      </c>
      <c r="AH342" s="16">
        <v>0</v>
      </c>
      <c r="AI342" s="16">
        <v>0</v>
      </c>
      <c r="AJ342" s="16" t="s">
        <v>151</v>
      </c>
      <c r="AK342" s="16" t="s">
        <v>151</v>
      </c>
      <c r="AL342" s="16" t="s">
        <v>151</v>
      </c>
      <c r="AM342" s="16" t="s">
        <v>25</v>
      </c>
    </row>
    <row r="343" spans="1:39" s="16" customFormat="1" ht="11.4">
      <c r="A343" s="16" t="s">
        <v>59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 t="s">
        <v>25</v>
      </c>
      <c r="P343" s="16" t="s">
        <v>59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 t="s">
        <v>151</v>
      </c>
      <c r="AG343" s="16" t="s">
        <v>151</v>
      </c>
      <c r="AH343" s="16">
        <v>0</v>
      </c>
      <c r="AI343" s="16">
        <v>0</v>
      </c>
      <c r="AJ343" s="16" t="s">
        <v>151</v>
      </c>
      <c r="AK343" s="16" t="s">
        <v>151</v>
      </c>
      <c r="AL343" s="16" t="s">
        <v>151</v>
      </c>
      <c r="AM343" s="16" t="s">
        <v>25</v>
      </c>
    </row>
    <row r="344" spans="1:39" s="16" customFormat="1" ht="11.4">
      <c r="A344" s="16" t="s">
        <v>60</v>
      </c>
      <c r="B344" s="16">
        <v>1</v>
      </c>
      <c r="C344" s="16">
        <v>0</v>
      </c>
      <c r="D344" s="16">
        <v>1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 t="s">
        <v>25</v>
      </c>
      <c r="P344" s="16" t="s">
        <v>60</v>
      </c>
      <c r="Q344" s="16">
        <v>0</v>
      </c>
      <c r="R344" s="16">
        <v>0</v>
      </c>
      <c r="S344" s="16">
        <v>0</v>
      </c>
      <c r="T344" s="16">
        <v>0</v>
      </c>
      <c r="U344" s="16">
        <v>1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24.9</v>
      </c>
      <c r="AG344" s="16" t="s">
        <v>151</v>
      </c>
      <c r="AH344" s="16">
        <v>1</v>
      </c>
      <c r="AI344" s="16">
        <v>100</v>
      </c>
      <c r="AJ344" s="16" t="s">
        <v>151</v>
      </c>
      <c r="AK344" s="16" t="s">
        <v>151</v>
      </c>
      <c r="AL344" s="16" t="s">
        <v>151</v>
      </c>
      <c r="AM344" s="16" t="s">
        <v>25</v>
      </c>
    </row>
    <row r="345" spans="1:39" s="16" customFormat="1" ht="11.4">
      <c r="A345" s="16" t="s">
        <v>61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 t="s">
        <v>25</v>
      </c>
      <c r="P345" s="16" t="s">
        <v>61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 t="s">
        <v>151</v>
      </c>
      <c r="AG345" s="16" t="s">
        <v>151</v>
      </c>
      <c r="AH345" s="16">
        <v>0</v>
      </c>
      <c r="AI345" s="16">
        <v>0</v>
      </c>
      <c r="AJ345" s="16" t="s">
        <v>151</v>
      </c>
      <c r="AK345" s="16" t="s">
        <v>151</v>
      </c>
      <c r="AL345" s="16" t="s">
        <v>151</v>
      </c>
      <c r="AM345" s="16" t="s">
        <v>25</v>
      </c>
    </row>
    <row r="346" spans="1:39" s="16" customFormat="1" ht="11.4">
      <c r="A346" s="16" t="s">
        <v>62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 t="s">
        <v>25</v>
      </c>
      <c r="P346" s="16" t="s">
        <v>62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 t="s">
        <v>151</v>
      </c>
      <c r="AG346" s="16" t="s">
        <v>151</v>
      </c>
      <c r="AH346" s="16">
        <v>0</v>
      </c>
      <c r="AI346" s="16">
        <v>0</v>
      </c>
      <c r="AJ346" s="16" t="s">
        <v>151</v>
      </c>
      <c r="AK346" s="16" t="s">
        <v>151</v>
      </c>
      <c r="AL346" s="16" t="s">
        <v>151</v>
      </c>
      <c r="AM346" s="16" t="s">
        <v>25</v>
      </c>
    </row>
    <row r="347" spans="1:39" s="16" customFormat="1" ht="11.4">
      <c r="A347" s="16" t="s">
        <v>63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 t="s">
        <v>25</v>
      </c>
      <c r="P347" s="16" t="s">
        <v>63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 t="s">
        <v>151</v>
      </c>
      <c r="AG347" s="16" t="s">
        <v>151</v>
      </c>
      <c r="AH347" s="16">
        <v>0</v>
      </c>
      <c r="AI347" s="16">
        <v>0</v>
      </c>
      <c r="AJ347" s="16" t="s">
        <v>151</v>
      </c>
      <c r="AK347" s="16" t="s">
        <v>151</v>
      </c>
      <c r="AL347" s="16" t="s">
        <v>151</v>
      </c>
      <c r="AM347" s="16" t="s">
        <v>25</v>
      </c>
    </row>
    <row r="348" spans="1:39" s="16" customFormat="1" ht="11.4">
      <c r="A348" s="16" t="s">
        <v>64</v>
      </c>
      <c r="B348" s="16">
        <v>2</v>
      </c>
      <c r="C348" s="16">
        <v>0</v>
      </c>
      <c r="D348" s="16">
        <v>2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 t="s">
        <v>25</v>
      </c>
      <c r="P348" s="16" t="s">
        <v>64</v>
      </c>
      <c r="Q348" s="16">
        <v>0</v>
      </c>
      <c r="R348" s="16">
        <v>0</v>
      </c>
      <c r="S348" s="16">
        <v>0</v>
      </c>
      <c r="T348" s="16">
        <v>2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18.100000000000001</v>
      </c>
      <c r="AG348" s="16" t="s">
        <v>151</v>
      </c>
      <c r="AH348" s="16">
        <v>0</v>
      </c>
      <c r="AI348" s="16">
        <v>0</v>
      </c>
      <c r="AJ348" s="16" t="s">
        <v>151</v>
      </c>
      <c r="AK348" s="16">
        <v>1.9</v>
      </c>
      <c r="AL348" s="16">
        <v>3.8</v>
      </c>
      <c r="AM348" s="16" t="s">
        <v>25</v>
      </c>
    </row>
    <row r="349" spans="1:39" s="16" customFormat="1" ht="11.4">
      <c r="A349" s="16" t="s">
        <v>65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 t="s">
        <v>25</v>
      </c>
      <c r="P349" s="16" t="s">
        <v>65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 t="s">
        <v>151</v>
      </c>
      <c r="AG349" s="16" t="s">
        <v>151</v>
      </c>
      <c r="AH349" s="16">
        <v>0</v>
      </c>
      <c r="AI349" s="16">
        <v>0</v>
      </c>
      <c r="AJ349" s="16" t="s">
        <v>151</v>
      </c>
      <c r="AK349" s="16" t="s">
        <v>151</v>
      </c>
      <c r="AL349" s="16" t="s">
        <v>151</v>
      </c>
      <c r="AM349" s="16" t="s">
        <v>25</v>
      </c>
    </row>
    <row r="350" spans="1:39" s="16" customFormat="1" ht="11.4">
      <c r="A350" s="16" t="s">
        <v>66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 t="s">
        <v>25</v>
      </c>
      <c r="P350" s="16" t="s">
        <v>66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 t="s">
        <v>151</v>
      </c>
      <c r="AG350" s="16" t="s">
        <v>151</v>
      </c>
      <c r="AH350" s="16">
        <v>0</v>
      </c>
      <c r="AI350" s="16">
        <v>0</v>
      </c>
      <c r="AJ350" s="16" t="s">
        <v>151</v>
      </c>
      <c r="AK350" s="16" t="s">
        <v>151</v>
      </c>
      <c r="AL350" s="16" t="s">
        <v>151</v>
      </c>
      <c r="AM350" s="16" t="s">
        <v>25</v>
      </c>
    </row>
    <row r="351" spans="1:39" s="16" customFormat="1" ht="11.4">
      <c r="A351" s="16" t="s">
        <v>67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 t="s">
        <v>25</v>
      </c>
      <c r="P351" s="16" t="s">
        <v>67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 t="s">
        <v>151</v>
      </c>
      <c r="AG351" s="16" t="s">
        <v>151</v>
      </c>
      <c r="AH351" s="16">
        <v>0</v>
      </c>
      <c r="AI351" s="16">
        <v>0</v>
      </c>
      <c r="AJ351" s="16" t="s">
        <v>151</v>
      </c>
      <c r="AK351" s="16" t="s">
        <v>151</v>
      </c>
      <c r="AL351" s="16" t="s">
        <v>151</v>
      </c>
      <c r="AM351" s="16" t="s">
        <v>25</v>
      </c>
    </row>
    <row r="352" spans="1:39" s="16" customFormat="1" ht="11.4">
      <c r="A352" s="16" t="s">
        <v>68</v>
      </c>
      <c r="B352" s="16">
        <v>2</v>
      </c>
      <c r="C352" s="16">
        <v>0</v>
      </c>
      <c r="D352" s="16">
        <v>2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 t="s">
        <v>25</v>
      </c>
      <c r="P352" s="16" t="s">
        <v>68</v>
      </c>
      <c r="Q352" s="16">
        <v>0</v>
      </c>
      <c r="R352" s="16">
        <v>0</v>
      </c>
      <c r="S352" s="16">
        <v>0</v>
      </c>
      <c r="T352" s="16">
        <v>2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19.2</v>
      </c>
      <c r="AG352" s="16" t="s">
        <v>151</v>
      </c>
      <c r="AH352" s="16">
        <v>0</v>
      </c>
      <c r="AI352" s="16">
        <v>0</v>
      </c>
      <c r="AJ352" s="16" t="s">
        <v>151</v>
      </c>
      <c r="AK352" s="16">
        <v>0.7</v>
      </c>
      <c r="AL352" s="16">
        <v>0.5</v>
      </c>
      <c r="AM352" s="16" t="s">
        <v>25</v>
      </c>
    </row>
    <row r="353" spans="1:39" s="16" customFormat="1" ht="11.4">
      <c r="A353" s="16" t="s">
        <v>69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 t="s">
        <v>25</v>
      </c>
      <c r="P353" s="16" t="s">
        <v>69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 t="s">
        <v>151</v>
      </c>
      <c r="AG353" s="16" t="s">
        <v>151</v>
      </c>
      <c r="AH353" s="16">
        <v>0</v>
      </c>
      <c r="AI353" s="16">
        <v>0</v>
      </c>
      <c r="AJ353" s="16" t="s">
        <v>151</v>
      </c>
      <c r="AK353" s="16" t="s">
        <v>151</v>
      </c>
      <c r="AL353" s="16" t="s">
        <v>151</v>
      </c>
      <c r="AM353" s="16" t="s">
        <v>25</v>
      </c>
    </row>
    <row r="354" spans="1:39" s="16" customFormat="1" ht="11.4">
      <c r="A354" s="16" t="s">
        <v>70</v>
      </c>
      <c r="B354" s="16">
        <v>0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 t="s">
        <v>25</v>
      </c>
      <c r="P354" s="16" t="s">
        <v>70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 t="s">
        <v>151</v>
      </c>
      <c r="AG354" s="16" t="s">
        <v>151</v>
      </c>
      <c r="AH354" s="16">
        <v>0</v>
      </c>
      <c r="AI354" s="16">
        <v>0</v>
      </c>
      <c r="AJ354" s="16" t="s">
        <v>151</v>
      </c>
      <c r="AK354" s="16" t="s">
        <v>151</v>
      </c>
      <c r="AL354" s="16" t="s">
        <v>151</v>
      </c>
      <c r="AM354" s="16" t="s">
        <v>25</v>
      </c>
    </row>
    <row r="355" spans="1:39" s="16" customFormat="1" ht="11.4">
      <c r="A355" s="16" t="s">
        <v>71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 t="s">
        <v>25</v>
      </c>
      <c r="P355" s="16" t="s">
        <v>71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 t="s">
        <v>151</v>
      </c>
      <c r="AG355" s="16" t="s">
        <v>151</v>
      </c>
      <c r="AH355" s="16">
        <v>0</v>
      </c>
      <c r="AI355" s="16">
        <v>0</v>
      </c>
      <c r="AJ355" s="16" t="s">
        <v>151</v>
      </c>
      <c r="AK355" s="16" t="s">
        <v>151</v>
      </c>
      <c r="AL355" s="16" t="s">
        <v>151</v>
      </c>
      <c r="AM355" s="16" t="s">
        <v>25</v>
      </c>
    </row>
    <row r="356" spans="1:39" s="16" customFormat="1" ht="11.4">
      <c r="A356" s="16" t="s">
        <v>72</v>
      </c>
      <c r="B356" s="16">
        <v>1</v>
      </c>
      <c r="C356" s="16">
        <v>0</v>
      </c>
      <c r="D356" s="16">
        <v>1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 t="s">
        <v>25</v>
      </c>
      <c r="P356" s="16" t="s">
        <v>72</v>
      </c>
      <c r="Q356" s="16">
        <v>0</v>
      </c>
      <c r="R356" s="16">
        <v>0</v>
      </c>
      <c r="S356" s="16">
        <v>1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14.1</v>
      </c>
      <c r="AG356" s="16" t="s">
        <v>151</v>
      </c>
      <c r="AH356" s="16">
        <v>0</v>
      </c>
      <c r="AI356" s="16">
        <v>0</v>
      </c>
      <c r="AJ356" s="16" t="s">
        <v>151</v>
      </c>
      <c r="AK356" s="16" t="s">
        <v>151</v>
      </c>
      <c r="AL356" s="16" t="s">
        <v>151</v>
      </c>
      <c r="AM356" s="16" t="s">
        <v>25</v>
      </c>
    </row>
    <row r="357" spans="1:39" s="16" customFormat="1" ht="11.4">
      <c r="A357" s="16" t="s">
        <v>73</v>
      </c>
      <c r="B357" s="16">
        <v>3</v>
      </c>
      <c r="C357" s="16">
        <v>0</v>
      </c>
      <c r="D357" s="16">
        <v>3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 t="s">
        <v>25</v>
      </c>
      <c r="P357" s="16" t="s">
        <v>73</v>
      </c>
      <c r="Q357" s="16">
        <v>0</v>
      </c>
      <c r="R357" s="16">
        <v>0</v>
      </c>
      <c r="S357" s="16">
        <v>0</v>
      </c>
      <c r="T357" s="16">
        <v>3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16.7</v>
      </c>
      <c r="AG357" s="16" t="s">
        <v>151</v>
      </c>
      <c r="AH357" s="16">
        <v>0</v>
      </c>
      <c r="AI357" s="16">
        <v>0</v>
      </c>
      <c r="AJ357" s="16" t="s">
        <v>151</v>
      </c>
      <c r="AK357" s="16">
        <v>1.9</v>
      </c>
      <c r="AL357" s="16">
        <v>3.5</v>
      </c>
      <c r="AM357" s="16" t="s">
        <v>25</v>
      </c>
    </row>
    <row r="358" spans="1:39" s="16" customFormat="1" ht="11.4">
      <c r="A358" s="16" t="s">
        <v>74</v>
      </c>
      <c r="B358" s="16">
        <v>2</v>
      </c>
      <c r="C358" s="16">
        <v>0</v>
      </c>
      <c r="D358" s="16">
        <v>1</v>
      </c>
      <c r="E358" s="16">
        <v>0</v>
      </c>
      <c r="F358" s="16">
        <v>1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 t="s">
        <v>25</v>
      </c>
      <c r="P358" s="16" t="s">
        <v>74</v>
      </c>
      <c r="Q358" s="16">
        <v>0</v>
      </c>
      <c r="R358" s="16">
        <v>0</v>
      </c>
      <c r="S358" s="16">
        <v>0</v>
      </c>
      <c r="T358" s="16">
        <v>0</v>
      </c>
      <c r="U358" s="16">
        <v>2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21.4</v>
      </c>
      <c r="AG358" s="16" t="s">
        <v>151</v>
      </c>
      <c r="AH358" s="16">
        <v>2</v>
      </c>
      <c r="AI358" s="16">
        <v>100</v>
      </c>
      <c r="AJ358" s="16" t="s">
        <v>151</v>
      </c>
      <c r="AK358" s="16">
        <v>0.8</v>
      </c>
      <c r="AL358" s="16">
        <v>0.6</v>
      </c>
      <c r="AM358" s="16" t="s">
        <v>25</v>
      </c>
    </row>
    <row r="359" spans="1:39" s="16" customFormat="1" ht="11.4">
      <c r="A359" s="16" t="s">
        <v>75</v>
      </c>
      <c r="B359" s="16">
        <v>1</v>
      </c>
      <c r="C359" s="16">
        <v>0</v>
      </c>
      <c r="D359" s="16">
        <v>1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 t="s">
        <v>25</v>
      </c>
      <c r="P359" s="16" t="s">
        <v>75</v>
      </c>
      <c r="Q359" s="16">
        <v>0</v>
      </c>
      <c r="R359" s="16">
        <v>0</v>
      </c>
      <c r="S359" s="16">
        <v>0</v>
      </c>
      <c r="T359" s="16">
        <v>1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18.8</v>
      </c>
      <c r="AG359" s="16" t="s">
        <v>151</v>
      </c>
      <c r="AH359" s="16">
        <v>0</v>
      </c>
      <c r="AI359" s="16">
        <v>0</v>
      </c>
      <c r="AJ359" s="16" t="s">
        <v>151</v>
      </c>
      <c r="AK359" s="16" t="s">
        <v>151</v>
      </c>
      <c r="AL359" s="16" t="s">
        <v>151</v>
      </c>
      <c r="AM359" s="16" t="s">
        <v>25</v>
      </c>
    </row>
    <row r="360" spans="1:39" s="16" customFormat="1" ht="11.4">
      <c r="A360" s="16" t="s">
        <v>76</v>
      </c>
      <c r="B360" s="16">
        <v>1</v>
      </c>
      <c r="C360" s="16">
        <v>0</v>
      </c>
      <c r="D360" s="16">
        <v>1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 t="s">
        <v>25</v>
      </c>
      <c r="P360" s="16" t="s">
        <v>76</v>
      </c>
      <c r="Q360" s="16">
        <v>0</v>
      </c>
      <c r="R360" s="16">
        <v>0</v>
      </c>
      <c r="S360" s="16">
        <v>0</v>
      </c>
      <c r="T360" s="16">
        <v>1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16.899999999999999</v>
      </c>
      <c r="AG360" s="16" t="s">
        <v>151</v>
      </c>
      <c r="AH360" s="16">
        <v>0</v>
      </c>
      <c r="AI360" s="16">
        <v>0</v>
      </c>
      <c r="AJ360" s="16" t="s">
        <v>151</v>
      </c>
      <c r="AK360" s="16" t="s">
        <v>151</v>
      </c>
      <c r="AL360" s="16" t="s">
        <v>151</v>
      </c>
      <c r="AM360" s="16" t="s">
        <v>25</v>
      </c>
    </row>
    <row r="361" spans="1:39" s="16" customFormat="1" ht="11.4">
      <c r="A361" s="16" t="s">
        <v>77</v>
      </c>
      <c r="B361" s="16">
        <v>4</v>
      </c>
      <c r="C361" s="16">
        <v>0</v>
      </c>
      <c r="D361" s="16">
        <v>3</v>
      </c>
      <c r="E361" s="16">
        <v>0</v>
      </c>
      <c r="F361" s="16">
        <v>1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 t="s">
        <v>25</v>
      </c>
      <c r="P361" s="16" t="s">
        <v>77</v>
      </c>
      <c r="Q361" s="16">
        <v>0</v>
      </c>
      <c r="R361" s="16">
        <v>0</v>
      </c>
      <c r="S361" s="16">
        <v>0</v>
      </c>
      <c r="T361" s="16">
        <v>4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18.5</v>
      </c>
      <c r="AG361" s="16" t="s">
        <v>151</v>
      </c>
      <c r="AH361" s="16">
        <v>0</v>
      </c>
      <c r="AI361" s="16">
        <v>0</v>
      </c>
      <c r="AJ361" s="16" t="s">
        <v>151</v>
      </c>
      <c r="AK361" s="16">
        <v>1.9</v>
      </c>
      <c r="AL361" s="16">
        <v>3.5</v>
      </c>
      <c r="AM361" s="16" t="s">
        <v>25</v>
      </c>
    </row>
    <row r="362" spans="1:39" s="16" customFormat="1" ht="11.4">
      <c r="A362" s="16" t="s">
        <v>78</v>
      </c>
      <c r="B362" s="16">
        <v>7</v>
      </c>
      <c r="C362" s="16">
        <v>1</v>
      </c>
      <c r="D362" s="16">
        <v>6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 t="s">
        <v>25</v>
      </c>
      <c r="P362" s="16" t="s">
        <v>78</v>
      </c>
      <c r="Q362" s="16">
        <v>0</v>
      </c>
      <c r="R362" s="16">
        <v>1</v>
      </c>
      <c r="S362" s="16">
        <v>1</v>
      </c>
      <c r="T362" s="16">
        <v>1</v>
      </c>
      <c r="U362" s="16">
        <v>4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18.8</v>
      </c>
      <c r="AG362" s="16" t="s">
        <v>151</v>
      </c>
      <c r="AH362" s="16">
        <v>4</v>
      </c>
      <c r="AI362" s="16">
        <v>57.14</v>
      </c>
      <c r="AJ362" s="16" t="s">
        <v>151</v>
      </c>
      <c r="AK362" s="16">
        <v>5.7</v>
      </c>
      <c r="AL362" s="16">
        <v>32.4</v>
      </c>
      <c r="AM362" s="16" t="s">
        <v>25</v>
      </c>
    </row>
    <row r="363" spans="1:39" s="16" customFormat="1" ht="11.4">
      <c r="A363" s="16" t="s">
        <v>79</v>
      </c>
      <c r="B363" s="16">
        <v>7</v>
      </c>
      <c r="C363" s="16">
        <v>1</v>
      </c>
      <c r="D363" s="16">
        <v>6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 t="s">
        <v>25</v>
      </c>
      <c r="P363" s="16" t="s">
        <v>79</v>
      </c>
      <c r="Q363" s="16">
        <v>0</v>
      </c>
      <c r="R363" s="16">
        <v>1</v>
      </c>
      <c r="S363" s="16">
        <v>1</v>
      </c>
      <c r="T363" s="16">
        <v>3</v>
      </c>
      <c r="U363" s="16">
        <v>2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16.5</v>
      </c>
      <c r="AG363" s="16" t="s">
        <v>151</v>
      </c>
      <c r="AH363" s="16">
        <v>2</v>
      </c>
      <c r="AI363" s="16">
        <v>28.57</v>
      </c>
      <c r="AJ363" s="16" t="s">
        <v>151</v>
      </c>
      <c r="AK363" s="16">
        <v>5.6</v>
      </c>
      <c r="AL363" s="16">
        <v>31.4</v>
      </c>
      <c r="AM363" s="16" t="s">
        <v>25</v>
      </c>
    </row>
    <row r="364" spans="1:39" s="16" customFormat="1" ht="11.4">
      <c r="A364" s="16" t="s">
        <v>80</v>
      </c>
      <c r="B364" s="16">
        <v>16</v>
      </c>
      <c r="C364" s="16">
        <v>3</v>
      </c>
      <c r="D364" s="16">
        <v>11</v>
      </c>
      <c r="E364" s="16">
        <v>0</v>
      </c>
      <c r="F364" s="16">
        <v>2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 t="s">
        <v>25</v>
      </c>
      <c r="P364" s="16" t="s">
        <v>80</v>
      </c>
      <c r="Q364" s="16">
        <v>0</v>
      </c>
      <c r="R364" s="16">
        <v>0</v>
      </c>
      <c r="S364" s="16">
        <v>2</v>
      </c>
      <c r="T364" s="16">
        <v>6</v>
      </c>
      <c r="U364" s="16">
        <v>6</v>
      </c>
      <c r="V364" s="16">
        <v>1</v>
      </c>
      <c r="W364" s="16">
        <v>1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19.8</v>
      </c>
      <c r="AG364" s="16">
        <v>25.2</v>
      </c>
      <c r="AH364" s="16">
        <v>8</v>
      </c>
      <c r="AI364" s="16">
        <v>50</v>
      </c>
      <c r="AJ364" s="16">
        <v>19.600000000000001</v>
      </c>
      <c r="AK364" s="16">
        <v>4.9000000000000004</v>
      </c>
      <c r="AL364" s="16">
        <v>24.1</v>
      </c>
      <c r="AM364" s="16" t="s">
        <v>25</v>
      </c>
    </row>
    <row r="365" spans="1:39" s="16" customFormat="1" ht="11.4">
      <c r="A365" s="16" t="s">
        <v>81</v>
      </c>
      <c r="B365" s="16">
        <v>20</v>
      </c>
      <c r="C365" s="16">
        <v>0</v>
      </c>
      <c r="D365" s="16">
        <v>17</v>
      </c>
      <c r="E365" s="16">
        <v>0</v>
      </c>
      <c r="F365" s="16">
        <v>3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 t="s">
        <v>25</v>
      </c>
      <c r="P365" s="16" t="s">
        <v>81</v>
      </c>
      <c r="Q365" s="16">
        <v>0</v>
      </c>
      <c r="R365" s="16">
        <v>1</v>
      </c>
      <c r="S365" s="16">
        <v>5</v>
      </c>
      <c r="T365" s="16">
        <v>4</v>
      </c>
      <c r="U365" s="16">
        <v>9</v>
      </c>
      <c r="V365" s="16">
        <v>1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18</v>
      </c>
      <c r="AG365" s="16">
        <v>23.3</v>
      </c>
      <c r="AH365" s="16">
        <v>10</v>
      </c>
      <c r="AI365" s="16">
        <v>50</v>
      </c>
      <c r="AJ365" s="16">
        <v>19.899999999999999</v>
      </c>
      <c r="AK365" s="16">
        <v>5.3</v>
      </c>
      <c r="AL365" s="16">
        <v>28.1</v>
      </c>
      <c r="AM365" s="16" t="s">
        <v>25</v>
      </c>
    </row>
    <row r="366" spans="1:39" s="16" customFormat="1" ht="11.4">
      <c r="A366" s="16" t="s">
        <v>82</v>
      </c>
      <c r="B366" s="16">
        <v>22</v>
      </c>
      <c r="C366" s="16">
        <v>1</v>
      </c>
      <c r="D366" s="16">
        <v>18</v>
      </c>
      <c r="E366" s="16">
        <v>0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 t="s">
        <v>25</v>
      </c>
      <c r="P366" s="16" t="s">
        <v>82</v>
      </c>
      <c r="Q366" s="16">
        <v>0</v>
      </c>
      <c r="R366" s="16">
        <v>3</v>
      </c>
      <c r="S366" s="16">
        <v>0</v>
      </c>
      <c r="T366" s="16">
        <v>9</v>
      </c>
      <c r="U366" s="16">
        <v>8</v>
      </c>
      <c r="V366" s="16">
        <v>2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18.8</v>
      </c>
      <c r="AG366" s="16">
        <v>23.1</v>
      </c>
      <c r="AH366" s="16">
        <v>10</v>
      </c>
      <c r="AI366" s="16">
        <v>45.45</v>
      </c>
      <c r="AJ366" s="16">
        <v>19.7</v>
      </c>
      <c r="AK366" s="16">
        <v>5.3</v>
      </c>
      <c r="AL366" s="16">
        <v>27.7</v>
      </c>
      <c r="AM366" s="16" t="s">
        <v>25</v>
      </c>
    </row>
    <row r="367" spans="1:39" s="16" customFormat="1" ht="11.4">
      <c r="A367" s="16" t="s">
        <v>83</v>
      </c>
      <c r="B367" s="16">
        <v>21</v>
      </c>
      <c r="C367" s="16">
        <v>4</v>
      </c>
      <c r="D367" s="16">
        <v>13</v>
      </c>
      <c r="E367" s="16">
        <v>0</v>
      </c>
      <c r="F367" s="16">
        <v>4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 t="s">
        <v>25</v>
      </c>
      <c r="P367" s="16" t="s">
        <v>83</v>
      </c>
      <c r="Q367" s="16">
        <v>0</v>
      </c>
      <c r="R367" s="16">
        <v>2</v>
      </c>
      <c r="S367" s="16">
        <v>3</v>
      </c>
      <c r="T367" s="16">
        <v>9</v>
      </c>
      <c r="U367" s="16">
        <v>4</v>
      </c>
      <c r="V367" s="16">
        <v>3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18</v>
      </c>
      <c r="AG367" s="16">
        <v>25.4</v>
      </c>
      <c r="AH367" s="16">
        <v>7</v>
      </c>
      <c r="AI367" s="16">
        <v>33.33</v>
      </c>
      <c r="AJ367" s="16">
        <v>18.7</v>
      </c>
      <c r="AK367" s="16">
        <v>5.9</v>
      </c>
      <c r="AL367" s="16">
        <v>34.299999999999997</v>
      </c>
      <c r="AM367" s="16" t="s">
        <v>25</v>
      </c>
    </row>
    <row r="368" spans="1:39" s="16" customFormat="1" ht="11.4">
      <c r="A368" s="16" t="s">
        <v>84</v>
      </c>
      <c r="B368" s="16">
        <v>19</v>
      </c>
      <c r="C368" s="16">
        <v>0</v>
      </c>
      <c r="D368" s="16">
        <v>19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 t="s">
        <v>25</v>
      </c>
      <c r="P368" s="16" t="s">
        <v>84</v>
      </c>
      <c r="Q368" s="16">
        <v>0</v>
      </c>
      <c r="R368" s="16">
        <v>1</v>
      </c>
      <c r="S368" s="16">
        <v>3</v>
      </c>
      <c r="T368" s="16">
        <v>6</v>
      </c>
      <c r="U368" s="16">
        <v>8</v>
      </c>
      <c r="V368" s="16">
        <v>1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18.899999999999999</v>
      </c>
      <c r="AG368" s="16">
        <v>23.2</v>
      </c>
      <c r="AH368" s="16">
        <v>9</v>
      </c>
      <c r="AI368" s="16">
        <v>47.37</v>
      </c>
      <c r="AJ368" s="16">
        <v>19</v>
      </c>
      <c r="AK368" s="16">
        <v>4.7</v>
      </c>
      <c r="AL368" s="16">
        <v>22.2</v>
      </c>
      <c r="AM368" s="16" t="s">
        <v>25</v>
      </c>
    </row>
    <row r="369" spans="1:39" s="16" customFormat="1" ht="11.4">
      <c r="A369" s="16" t="s">
        <v>85</v>
      </c>
      <c r="B369" s="16">
        <v>20</v>
      </c>
      <c r="C369" s="16">
        <v>1</v>
      </c>
      <c r="D369" s="16">
        <v>18</v>
      </c>
      <c r="E369" s="16">
        <v>0</v>
      </c>
      <c r="F369" s="16">
        <v>1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 t="s">
        <v>25</v>
      </c>
      <c r="P369" s="16" t="s">
        <v>85</v>
      </c>
      <c r="Q369" s="16">
        <v>0</v>
      </c>
      <c r="R369" s="16">
        <v>1</v>
      </c>
      <c r="S369" s="16">
        <v>5</v>
      </c>
      <c r="T369" s="16">
        <v>8</v>
      </c>
      <c r="U369" s="16">
        <v>6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17.7</v>
      </c>
      <c r="AG369" s="16">
        <v>22.9</v>
      </c>
      <c r="AH369" s="16">
        <v>6</v>
      </c>
      <c r="AI369" s="16">
        <v>30</v>
      </c>
      <c r="AJ369" s="16">
        <v>18.2</v>
      </c>
      <c r="AK369" s="16">
        <v>4.2</v>
      </c>
      <c r="AL369" s="16">
        <v>17.7</v>
      </c>
      <c r="AM369" s="16" t="s">
        <v>25</v>
      </c>
    </row>
    <row r="370" spans="1:39" s="16" customFormat="1" ht="11.4">
      <c r="A370" s="16" t="s">
        <v>86</v>
      </c>
      <c r="B370" s="16">
        <v>25</v>
      </c>
      <c r="C370" s="16">
        <v>1</v>
      </c>
      <c r="D370" s="16">
        <v>22</v>
      </c>
      <c r="E370" s="16">
        <v>0</v>
      </c>
      <c r="F370" s="16">
        <v>2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 t="s">
        <v>25</v>
      </c>
      <c r="P370" s="16" t="s">
        <v>86</v>
      </c>
      <c r="Q370" s="16">
        <v>0</v>
      </c>
      <c r="R370" s="16">
        <v>0</v>
      </c>
      <c r="S370" s="16">
        <v>5</v>
      </c>
      <c r="T370" s="16">
        <v>15</v>
      </c>
      <c r="U370" s="16">
        <v>3</v>
      </c>
      <c r="V370" s="16">
        <v>2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18</v>
      </c>
      <c r="AG370" s="16">
        <v>22.9</v>
      </c>
      <c r="AH370" s="16">
        <v>5</v>
      </c>
      <c r="AI370" s="16">
        <v>20</v>
      </c>
      <c r="AJ370" s="16">
        <v>17.3</v>
      </c>
      <c r="AK370" s="16">
        <v>4.2</v>
      </c>
      <c r="AL370" s="16">
        <v>17.7</v>
      </c>
      <c r="AM370" s="16" t="s">
        <v>25</v>
      </c>
    </row>
    <row r="371" spans="1:39" s="16" customFormat="1" ht="11.4">
      <c r="A371" s="16" t="s">
        <v>87</v>
      </c>
      <c r="B371" s="16">
        <v>18</v>
      </c>
      <c r="C371" s="16">
        <v>0</v>
      </c>
      <c r="D371" s="16">
        <v>15</v>
      </c>
      <c r="E371" s="16">
        <v>0</v>
      </c>
      <c r="F371" s="16">
        <v>3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 t="s">
        <v>25</v>
      </c>
      <c r="P371" s="16" t="s">
        <v>87</v>
      </c>
      <c r="Q371" s="16">
        <v>0</v>
      </c>
      <c r="R371" s="16">
        <v>0</v>
      </c>
      <c r="S371" s="16">
        <v>6</v>
      </c>
      <c r="T371" s="16">
        <v>7</v>
      </c>
      <c r="U371" s="16">
        <v>4</v>
      </c>
      <c r="V371" s="16">
        <v>1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18</v>
      </c>
      <c r="AG371" s="16">
        <v>24.7</v>
      </c>
      <c r="AH371" s="16">
        <v>5</v>
      </c>
      <c r="AI371" s="16">
        <v>27.78</v>
      </c>
      <c r="AJ371" s="16">
        <v>17.899999999999999</v>
      </c>
      <c r="AK371" s="16">
        <v>4.5999999999999996</v>
      </c>
      <c r="AL371" s="16">
        <v>20.7</v>
      </c>
      <c r="AM371" s="16" t="s">
        <v>25</v>
      </c>
    </row>
    <row r="372" spans="1:39" s="16" customFormat="1" ht="11.4">
      <c r="A372" s="16" t="s">
        <v>88</v>
      </c>
      <c r="B372" s="16">
        <v>17</v>
      </c>
      <c r="C372" s="16">
        <v>2</v>
      </c>
      <c r="D372" s="16">
        <v>12</v>
      </c>
      <c r="E372" s="16">
        <v>0</v>
      </c>
      <c r="F372" s="16">
        <v>3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 t="s">
        <v>25</v>
      </c>
      <c r="P372" s="16" t="s">
        <v>88</v>
      </c>
      <c r="Q372" s="16">
        <v>0</v>
      </c>
      <c r="R372" s="16">
        <v>2</v>
      </c>
      <c r="S372" s="16">
        <v>2</v>
      </c>
      <c r="T372" s="16">
        <v>6</v>
      </c>
      <c r="U372" s="16">
        <v>6</v>
      </c>
      <c r="V372" s="16">
        <v>1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18.2</v>
      </c>
      <c r="AG372" s="16">
        <v>22.8</v>
      </c>
      <c r="AH372" s="16">
        <v>7</v>
      </c>
      <c r="AI372" s="16">
        <v>41.18</v>
      </c>
      <c r="AJ372" s="16">
        <v>19.7</v>
      </c>
      <c r="AK372" s="16">
        <v>5.0999999999999996</v>
      </c>
      <c r="AL372" s="16">
        <v>25.7</v>
      </c>
      <c r="AM372" s="16" t="s">
        <v>25</v>
      </c>
    </row>
    <row r="373" spans="1:39" s="16" customFormat="1" ht="11.4">
      <c r="A373" s="16" t="s">
        <v>89</v>
      </c>
      <c r="B373" s="16">
        <v>21</v>
      </c>
      <c r="C373" s="16">
        <v>0</v>
      </c>
      <c r="D373" s="16">
        <v>18</v>
      </c>
      <c r="E373" s="16">
        <v>0</v>
      </c>
      <c r="F373" s="16">
        <v>3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 t="s">
        <v>25</v>
      </c>
      <c r="P373" s="16" t="s">
        <v>89</v>
      </c>
      <c r="Q373" s="16">
        <v>0</v>
      </c>
      <c r="R373" s="16">
        <v>1</v>
      </c>
      <c r="S373" s="16">
        <v>2</v>
      </c>
      <c r="T373" s="16">
        <v>8</v>
      </c>
      <c r="U373" s="16">
        <v>8</v>
      </c>
      <c r="V373" s="16">
        <v>2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19.600000000000001</v>
      </c>
      <c r="AG373" s="16">
        <v>24.5</v>
      </c>
      <c r="AH373" s="16">
        <v>10</v>
      </c>
      <c r="AI373" s="16">
        <v>47.62</v>
      </c>
      <c r="AJ373" s="16">
        <v>20</v>
      </c>
      <c r="AK373" s="16">
        <v>4.5</v>
      </c>
      <c r="AL373" s="16">
        <v>20</v>
      </c>
      <c r="AM373" s="16" t="s">
        <v>25</v>
      </c>
    </row>
    <row r="374" spans="1:39" s="16" customFormat="1" ht="11.4">
      <c r="A374" s="16" t="s">
        <v>90</v>
      </c>
      <c r="B374" s="16">
        <v>12</v>
      </c>
      <c r="C374" s="16">
        <v>1</v>
      </c>
      <c r="D374" s="16">
        <v>10</v>
      </c>
      <c r="E374" s="16">
        <v>0</v>
      </c>
      <c r="F374" s="16">
        <v>1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 t="s">
        <v>25</v>
      </c>
      <c r="P374" s="16" t="s">
        <v>90</v>
      </c>
      <c r="Q374" s="16">
        <v>0</v>
      </c>
      <c r="R374" s="16">
        <v>1</v>
      </c>
      <c r="S374" s="16">
        <v>1</v>
      </c>
      <c r="T374" s="16">
        <v>6</v>
      </c>
      <c r="U374" s="16">
        <v>3</v>
      </c>
      <c r="V374" s="16">
        <v>0</v>
      </c>
      <c r="W374" s="16">
        <v>0</v>
      </c>
      <c r="X374" s="16">
        <v>1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18.899999999999999</v>
      </c>
      <c r="AG374" s="16">
        <v>24.7</v>
      </c>
      <c r="AH374" s="16">
        <v>4</v>
      </c>
      <c r="AI374" s="16">
        <v>33.33</v>
      </c>
      <c r="AJ374" s="16">
        <v>17.3</v>
      </c>
      <c r="AK374" s="16">
        <v>7.5</v>
      </c>
      <c r="AL374" s="16">
        <v>56.2</v>
      </c>
      <c r="AM374" s="16" t="s">
        <v>25</v>
      </c>
    </row>
    <row r="375" spans="1:39" s="16" customFormat="1" ht="11.4">
      <c r="A375" s="16" t="s">
        <v>91</v>
      </c>
      <c r="B375" s="16">
        <v>9</v>
      </c>
      <c r="C375" s="16">
        <v>2</v>
      </c>
      <c r="D375" s="16">
        <v>6</v>
      </c>
      <c r="E375" s="16">
        <v>0</v>
      </c>
      <c r="F375" s="16">
        <v>1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 t="s">
        <v>25</v>
      </c>
      <c r="P375" s="16" t="s">
        <v>91</v>
      </c>
      <c r="Q375" s="16">
        <v>0</v>
      </c>
      <c r="R375" s="16">
        <v>1</v>
      </c>
      <c r="S375" s="16">
        <v>0</v>
      </c>
      <c r="T375" s="16">
        <v>6</v>
      </c>
      <c r="U375" s="16">
        <v>2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17.100000000000001</v>
      </c>
      <c r="AG375" s="16" t="s">
        <v>151</v>
      </c>
      <c r="AH375" s="16">
        <v>2</v>
      </c>
      <c r="AI375" s="16">
        <v>22.22</v>
      </c>
      <c r="AJ375" s="16" t="s">
        <v>151</v>
      </c>
      <c r="AK375" s="16">
        <v>4.8</v>
      </c>
      <c r="AL375" s="16">
        <v>23.4</v>
      </c>
      <c r="AM375" s="16" t="s">
        <v>25</v>
      </c>
    </row>
    <row r="376" spans="1:39" s="16" customFormat="1" ht="11.4">
      <c r="A376" s="16" t="s">
        <v>92</v>
      </c>
      <c r="B376" s="16">
        <v>13</v>
      </c>
      <c r="C376" s="16">
        <v>1</v>
      </c>
      <c r="D376" s="16">
        <v>11</v>
      </c>
      <c r="E376" s="16">
        <v>0</v>
      </c>
      <c r="F376" s="16">
        <v>1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 t="s">
        <v>25</v>
      </c>
      <c r="P376" s="16" t="s">
        <v>92</v>
      </c>
      <c r="Q376" s="16">
        <v>0</v>
      </c>
      <c r="R376" s="16">
        <v>0</v>
      </c>
      <c r="S376" s="16">
        <v>1</v>
      </c>
      <c r="T376" s="16">
        <v>5</v>
      </c>
      <c r="U376" s="16">
        <v>4</v>
      </c>
      <c r="V376" s="16">
        <v>2</v>
      </c>
      <c r="W376" s="16">
        <v>1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21.5</v>
      </c>
      <c r="AG376" s="16">
        <v>26.6</v>
      </c>
      <c r="AH376" s="16">
        <v>7</v>
      </c>
      <c r="AI376" s="16">
        <v>53.85</v>
      </c>
      <c r="AJ376" s="16">
        <v>21.6</v>
      </c>
      <c r="AK376" s="16">
        <v>5.2</v>
      </c>
      <c r="AL376" s="16">
        <v>27.4</v>
      </c>
      <c r="AM376" s="16" t="s">
        <v>25</v>
      </c>
    </row>
    <row r="377" spans="1:39" s="16" customFormat="1" ht="11.4">
      <c r="A377" s="16" t="s">
        <v>93</v>
      </c>
      <c r="B377" s="16">
        <v>4</v>
      </c>
      <c r="C377" s="16">
        <v>0</v>
      </c>
      <c r="D377" s="16">
        <v>3</v>
      </c>
      <c r="E377" s="16">
        <v>0</v>
      </c>
      <c r="F377" s="16">
        <v>1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 t="s">
        <v>25</v>
      </c>
      <c r="P377" s="16" t="s">
        <v>93</v>
      </c>
      <c r="Q377" s="16">
        <v>0</v>
      </c>
      <c r="R377" s="16">
        <v>0</v>
      </c>
      <c r="S377" s="16">
        <v>1</v>
      </c>
      <c r="T377" s="16">
        <v>0</v>
      </c>
      <c r="U377" s="16">
        <v>1</v>
      </c>
      <c r="V377" s="16">
        <v>2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22.7</v>
      </c>
      <c r="AG377" s="16" t="s">
        <v>151</v>
      </c>
      <c r="AH377" s="16">
        <v>3</v>
      </c>
      <c r="AI377" s="16">
        <v>75</v>
      </c>
      <c r="AJ377" s="16" t="s">
        <v>151</v>
      </c>
      <c r="AK377" s="16">
        <v>6.8</v>
      </c>
      <c r="AL377" s="16">
        <v>46</v>
      </c>
      <c r="AM377" s="16" t="s">
        <v>25</v>
      </c>
    </row>
    <row r="378" spans="1:39" s="16" customFormat="1" ht="11.4">
      <c r="A378" s="16" t="s">
        <v>94</v>
      </c>
      <c r="B378" s="16">
        <v>9</v>
      </c>
      <c r="C378" s="16">
        <v>0</v>
      </c>
      <c r="D378" s="16">
        <v>7</v>
      </c>
      <c r="E378" s="16">
        <v>0</v>
      </c>
      <c r="F378" s="16">
        <v>2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 t="s">
        <v>25</v>
      </c>
      <c r="P378" s="16" t="s">
        <v>94</v>
      </c>
      <c r="Q378" s="16">
        <v>0</v>
      </c>
      <c r="R378" s="16">
        <v>0</v>
      </c>
      <c r="S378" s="16">
        <v>0</v>
      </c>
      <c r="T378" s="16">
        <v>4</v>
      </c>
      <c r="U378" s="16">
        <v>5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20.6</v>
      </c>
      <c r="AG378" s="16" t="s">
        <v>151</v>
      </c>
      <c r="AH378" s="16">
        <v>5</v>
      </c>
      <c r="AI378" s="16">
        <v>55.56</v>
      </c>
      <c r="AJ378" s="16" t="s">
        <v>151</v>
      </c>
      <c r="AK378" s="16">
        <v>1.6</v>
      </c>
      <c r="AL378" s="16">
        <v>2.6</v>
      </c>
      <c r="AM378" s="16" t="s">
        <v>25</v>
      </c>
    </row>
    <row r="379" spans="1:39" s="16" customFormat="1" ht="11.4">
      <c r="A379" s="16" t="s">
        <v>95</v>
      </c>
      <c r="B379" s="16">
        <v>5</v>
      </c>
      <c r="C379" s="16">
        <v>0</v>
      </c>
      <c r="D379" s="16">
        <v>5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 t="s">
        <v>25</v>
      </c>
      <c r="P379" s="16" t="s">
        <v>95</v>
      </c>
      <c r="Q379" s="16">
        <v>0</v>
      </c>
      <c r="R379" s="16">
        <v>2</v>
      </c>
      <c r="S379" s="16">
        <v>1</v>
      </c>
      <c r="T379" s="16">
        <v>1</v>
      </c>
      <c r="U379" s="16">
        <v>1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12.7</v>
      </c>
      <c r="AG379" s="16" t="s">
        <v>151</v>
      </c>
      <c r="AH379" s="16">
        <v>1</v>
      </c>
      <c r="AI379" s="16">
        <v>20</v>
      </c>
      <c r="AJ379" s="16" t="s">
        <v>151</v>
      </c>
      <c r="AK379" s="16">
        <v>6.3</v>
      </c>
      <c r="AL379" s="16">
        <v>39.200000000000003</v>
      </c>
      <c r="AM379" s="16" t="s">
        <v>25</v>
      </c>
    </row>
    <row r="380" spans="1:39" s="16" customFormat="1" ht="11.4">
      <c r="A380" s="16" t="s">
        <v>96</v>
      </c>
      <c r="B380" s="16">
        <v>8</v>
      </c>
      <c r="C380" s="16">
        <v>0</v>
      </c>
      <c r="D380" s="16">
        <v>7</v>
      </c>
      <c r="E380" s="16">
        <v>0</v>
      </c>
      <c r="F380" s="16">
        <v>1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 t="s">
        <v>25</v>
      </c>
      <c r="P380" s="16" t="s">
        <v>96</v>
      </c>
      <c r="Q380" s="16">
        <v>0</v>
      </c>
      <c r="R380" s="16">
        <v>0</v>
      </c>
      <c r="S380" s="16">
        <v>3</v>
      </c>
      <c r="T380" s="16">
        <v>3</v>
      </c>
      <c r="U380" s="16">
        <v>1</v>
      </c>
      <c r="V380" s="16">
        <v>1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17</v>
      </c>
      <c r="AG380" s="16" t="s">
        <v>151</v>
      </c>
      <c r="AH380" s="16">
        <v>2</v>
      </c>
      <c r="AI380" s="16">
        <v>25</v>
      </c>
      <c r="AJ380" s="16" t="s">
        <v>151</v>
      </c>
      <c r="AK380" s="16">
        <v>4.5999999999999996</v>
      </c>
      <c r="AL380" s="16">
        <v>21</v>
      </c>
      <c r="AM380" s="16" t="s">
        <v>25</v>
      </c>
    </row>
    <row r="381" spans="1:39" s="16" customFormat="1" ht="11.4">
      <c r="A381" s="16" t="s">
        <v>97</v>
      </c>
      <c r="B381" s="16">
        <v>7</v>
      </c>
      <c r="C381" s="16">
        <v>0</v>
      </c>
      <c r="D381" s="16">
        <v>6</v>
      </c>
      <c r="E381" s="16">
        <v>0</v>
      </c>
      <c r="F381" s="16">
        <v>1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 t="s">
        <v>25</v>
      </c>
      <c r="P381" s="16" t="s">
        <v>97</v>
      </c>
      <c r="Q381" s="16">
        <v>0</v>
      </c>
      <c r="R381" s="16">
        <v>0</v>
      </c>
      <c r="S381" s="16">
        <v>0</v>
      </c>
      <c r="T381" s="16">
        <v>2</v>
      </c>
      <c r="U381" s="16">
        <v>3</v>
      </c>
      <c r="V381" s="16">
        <v>2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21.5</v>
      </c>
      <c r="AG381" s="16" t="s">
        <v>151</v>
      </c>
      <c r="AH381" s="16">
        <v>5</v>
      </c>
      <c r="AI381" s="16">
        <v>71.430000000000007</v>
      </c>
      <c r="AJ381" s="16" t="s">
        <v>151</v>
      </c>
      <c r="AK381" s="16">
        <v>3.7</v>
      </c>
      <c r="AL381" s="16">
        <v>13.4</v>
      </c>
      <c r="AM381" s="16" t="s">
        <v>25</v>
      </c>
    </row>
    <row r="382" spans="1:39" s="16" customFormat="1" ht="11.4">
      <c r="A382" s="16" t="s">
        <v>98</v>
      </c>
      <c r="B382" s="16">
        <v>8</v>
      </c>
      <c r="C382" s="16">
        <v>0</v>
      </c>
      <c r="D382" s="16">
        <v>7</v>
      </c>
      <c r="E382" s="16">
        <v>0</v>
      </c>
      <c r="F382" s="16">
        <v>1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 t="s">
        <v>25</v>
      </c>
      <c r="P382" s="16" t="s">
        <v>98</v>
      </c>
      <c r="Q382" s="16">
        <v>0</v>
      </c>
      <c r="R382" s="16">
        <v>0</v>
      </c>
      <c r="S382" s="16">
        <v>2</v>
      </c>
      <c r="T382" s="16">
        <v>4</v>
      </c>
      <c r="U382" s="16">
        <v>2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18</v>
      </c>
      <c r="AG382" s="16" t="s">
        <v>151</v>
      </c>
      <c r="AH382" s="16">
        <v>2</v>
      </c>
      <c r="AI382" s="16">
        <v>25</v>
      </c>
      <c r="AJ382" s="16" t="s">
        <v>151</v>
      </c>
      <c r="AK382" s="16">
        <v>4</v>
      </c>
      <c r="AL382" s="16">
        <v>16</v>
      </c>
      <c r="AM382" s="16" t="s">
        <v>25</v>
      </c>
    </row>
    <row r="383" spans="1:39" s="16" customFormat="1" ht="11.4">
      <c r="A383" s="16" t="s">
        <v>99</v>
      </c>
      <c r="B383" s="16">
        <v>10</v>
      </c>
      <c r="C383" s="16">
        <v>1</v>
      </c>
      <c r="D383" s="16">
        <v>7</v>
      </c>
      <c r="E383" s="16">
        <v>0</v>
      </c>
      <c r="F383" s="16">
        <v>2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 t="s">
        <v>25</v>
      </c>
      <c r="P383" s="16" t="s">
        <v>99</v>
      </c>
      <c r="Q383" s="16">
        <v>0</v>
      </c>
      <c r="R383" s="16">
        <v>1</v>
      </c>
      <c r="S383" s="16">
        <v>2</v>
      </c>
      <c r="T383" s="16">
        <v>6</v>
      </c>
      <c r="U383" s="16">
        <v>1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15.3</v>
      </c>
      <c r="AG383" s="16" t="s">
        <v>151</v>
      </c>
      <c r="AH383" s="16">
        <v>1</v>
      </c>
      <c r="AI383" s="16">
        <v>10</v>
      </c>
      <c r="AJ383" s="16" t="s">
        <v>151</v>
      </c>
      <c r="AK383" s="16">
        <v>3.6</v>
      </c>
      <c r="AL383" s="16">
        <v>13.2</v>
      </c>
      <c r="AM383" s="16" t="s">
        <v>25</v>
      </c>
    </row>
    <row r="384" spans="1:39" s="16" customFormat="1" ht="11.4">
      <c r="A384" s="16" t="s">
        <v>100</v>
      </c>
      <c r="B384" s="16">
        <v>7</v>
      </c>
      <c r="C384" s="16">
        <v>0</v>
      </c>
      <c r="D384" s="16">
        <v>7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 t="s">
        <v>25</v>
      </c>
      <c r="P384" s="16" t="s">
        <v>100</v>
      </c>
      <c r="Q384" s="16">
        <v>0</v>
      </c>
      <c r="R384" s="16">
        <v>3</v>
      </c>
      <c r="S384" s="16">
        <v>2</v>
      </c>
      <c r="T384" s="16">
        <v>1</v>
      </c>
      <c r="U384" s="16">
        <v>1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12.3</v>
      </c>
      <c r="AG384" s="16" t="s">
        <v>151</v>
      </c>
      <c r="AH384" s="16">
        <v>1</v>
      </c>
      <c r="AI384" s="16">
        <v>14.29</v>
      </c>
      <c r="AJ384" s="16" t="s">
        <v>151</v>
      </c>
      <c r="AK384" s="16">
        <v>4.5999999999999996</v>
      </c>
      <c r="AL384" s="16">
        <v>21.6</v>
      </c>
      <c r="AM384" s="16" t="s">
        <v>25</v>
      </c>
    </row>
    <row r="385" spans="1:39" s="16" customFormat="1" ht="11.4">
      <c r="A385" s="16" t="s">
        <v>101</v>
      </c>
      <c r="B385" s="16">
        <v>7</v>
      </c>
      <c r="C385" s="16">
        <v>1</v>
      </c>
      <c r="D385" s="16">
        <v>5</v>
      </c>
      <c r="E385" s="16">
        <v>0</v>
      </c>
      <c r="F385" s="16">
        <v>1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 t="s">
        <v>25</v>
      </c>
      <c r="P385" s="16" t="s">
        <v>101</v>
      </c>
      <c r="Q385" s="16">
        <v>0</v>
      </c>
      <c r="R385" s="16">
        <v>1</v>
      </c>
      <c r="S385" s="16">
        <v>1</v>
      </c>
      <c r="T385" s="16">
        <v>3</v>
      </c>
      <c r="U385" s="16">
        <v>2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16.7</v>
      </c>
      <c r="AG385" s="16" t="s">
        <v>151</v>
      </c>
      <c r="AH385" s="16">
        <v>2</v>
      </c>
      <c r="AI385" s="16">
        <v>28.57</v>
      </c>
      <c r="AJ385" s="16" t="s">
        <v>151</v>
      </c>
      <c r="AK385" s="16">
        <v>5.3</v>
      </c>
      <c r="AL385" s="16">
        <v>28.2</v>
      </c>
      <c r="AM385" s="16" t="s">
        <v>25</v>
      </c>
    </row>
    <row r="386" spans="1:39" s="16" customFormat="1" ht="11.4">
      <c r="A386" s="16" t="s">
        <v>102</v>
      </c>
      <c r="B386" s="16">
        <v>9</v>
      </c>
      <c r="C386" s="16">
        <v>0</v>
      </c>
      <c r="D386" s="16">
        <v>7</v>
      </c>
      <c r="E386" s="16">
        <v>0</v>
      </c>
      <c r="F386" s="16">
        <v>2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 t="s">
        <v>25</v>
      </c>
      <c r="P386" s="16" t="s">
        <v>102</v>
      </c>
      <c r="Q386" s="16">
        <v>0</v>
      </c>
      <c r="R386" s="16">
        <v>0</v>
      </c>
      <c r="S386" s="16">
        <v>2</v>
      </c>
      <c r="T386" s="16">
        <v>3</v>
      </c>
      <c r="U386" s="16">
        <v>3</v>
      </c>
      <c r="V386" s="16">
        <v>0</v>
      </c>
      <c r="W386" s="16">
        <v>1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19.5</v>
      </c>
      <c r="AG386" s="16" t="s">
        <v>151</v>
      </c>
      <c r="AH386" s="16">
        <v>4</v>
      </c>
      <c r="AI386" s="16">
        <v>44.44</v>
      </c>
      <c r="AJ386" s="16" t="s">
        <v>151</v>
      </c>
      <c r="AK386" s="16">
        <v>5.6</v>
      </c>
      <c r="AL386" s="16">
        <v>31.6</v>
      </c>
      <c r="AM386" s="16" t="s">
        <v>25</v>
      </c>
    </row>
    <row r="387" spans="1:39" s="16" customFormat="1" ht="11.4">
      <c r="A387" s="16" t="s">
        <v>103</v>
      </c>
      <c r="B387" s="16">
        <v>17</v>
      </c>
      <c r="C387" s="16">
        <v>3</v>
      </c>
      <c r="D387" s="16">
        <v>12</v>
      </c>
      <c r="E387" s="16">
        <v>0</v>
      </c>
      <c r="F387" s="16">
        <v>2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 t="s">
        <v>25</v>
      </c>
      <c r="P387" s="16" t="s">
        <v>103</v>
      </c>
      <c r="Q387" s="16">
        <v>0</v>
      </c>
      <c r="R387" s="16">
        <v>1</v>
      </c>
      <c r="S387" s="16">
        <v>5</v>
      </c>
      <c r="T387" s="16">
        <v>5</v>
      </c>
      <c r="U387" s="16">
        <v>3</v>
      </c>
      <c r="V387" s="16">
        <v>2</v>
      </c>
      <c r="W387" s="16">
        <v>1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18.100000000000001</v>
      </c>
      <c r="AG387" s="16">
        <v>29.7</v>
      </c>
      <c r="AH387" s="16">
        <v>6</v>
      </c>
      <c r="AI387" s="16">
        <v>35.29</v>
      </c>
      <c r="AJ387" s="16">
        <v>16.7</v>
      </c>
      <c r="AK387" s="16">
        <v>6.6</v>
      </c>
      <c r="AL387" s="16">
        <v>44</v>
      </c>
      <c r="AM387" s="16" t="s">
        <v>25</v>
      </c>
    </row>
    <row r="388" spans="1:39" s="16" customFormat="1" ht="11.4">
      <c r="A388" s="16" t="s">
        <v>104</v>
      </c>
      <c r="B388" s="16">
        <v>7</v>
      </c>
      <c r="C388" s="16">
        <v>1</v>
      </c>
      <c r="D388" s="16">
        <v>5</v>
      </c>
      <c r="E388" s="16">
        <v>0</v>
      </c>
      <c r="F388" s="16">
        <v>1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 t="s">
        <v>25</v>
      </c>
      <c r="P388" s="16" t="s">
        <v>104</v>
      </c>
      <c r="Q388" s="16">
        <v>0</v>
      </c>
      <c r="R388" s="16">
        <v>0</v>
      </c>
      <c r="S388" s="16">
        <v>3</v>
      </c>
      <c r="T388" s="16">
        <v>3</v>
      </c>
      <c r="U388" s="16">
        <v>1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17.5</v>
      </c>
      <c r="AG388" s="16" t="s">
        <v>151</v>
      </c>
      <c r="AH388" s="16">
        <v>1</v>
      </c>
      <c r="AI388" s="16">
        <v>14.29</v>
      </c>
      <c r="AJ388" s="16" t="s">
        <v>151</v>
      </c>
      <c r="AK388" s="16">
        <v>3.3</v>
      </c>
      <c r="AL388" s="16">
        <v>11.2</v>
      </c>
      <c r="AM388" s="16" t="s">
        <v>25</v>
      </c>
    </row>
    <row r="389" spans="1:39" s="16" customFormat="1" ht="11.4">
      <c r="A389" s="16" t="s">
        <v>105</v>
      </c>
      <c r="B389" s="16">
        <v>10</v>
      </c>
      <c r="C389" s="16">
        <v>1</v>
      </c>
      <c r="D389" s="16">
        <v>8</v>
      </c>
      <c r="E389" s="16">
        <v>0</v>
      </c>
      <c r="F389" s="16">
        <v>1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 t="s">
        <v>25</v>
      </c>
      <c r="P389" s="16" t="s">
        <v>105</v>
      </c>
      <c r="Q389" s="16">
        <v>0</v>
      </c>
      <c r="R389" s="16">
        <v>1</v>
      </c>
      <c r="S389" s="16">
        <v>1</v>
      </c>
      <c r="T389" s="16">
        <v>2</v>
      </c>
      <c r="U389" s="16">
        <v>6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18.5</v>
      </c>
      <c r="AG389" s="16" t="s">
        <v>151</v>
      </c>
      <c r="AH389" s="16">
        <v>6</v>
      </c>
      <c r="AI389" s="16">
        <v>60</v>
      </c>
      <c r="AJ389" s="16" t="s">
        <v>151</v>
      </c>
      <c r="AK389" s="16">
        <v>4.2</v>
      </c>
      <c r="AL389" s="16">
        <v>17.8</v>
      </c>
      <c r="AM389" s="16" t="s">
        <v>25</v>
      </c>
    </row>
    <row r="390" spans="1:39" s="16" customFormat="1" ht="11.4">
      <c r="A390" s="16" t="s">
        <v>106</v>
      </c>
      <c r="B390" s="16">
        <v>8</v>
      </c>
      <c r="C390" s="16">
        <v>0</v>
      </c>
      <c r="D390" s="16">
        <v>8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 t="s">
        <v>25</v>
      </c>
      <c r="P390" s="16" t="s">
        <v>106</v>
      </c>
      <c r="Q390" s="16">
        <v>0</v>
      </c>
      <c r="R390" s="16">
        <v>1</v>
      </c>
      <c r="S390" s="16">
        <v>1</v>
      </c>
      <c r="T390" s="16">
        <v>0</v>
      </c>
      <c r="U390" s="16">
        <v>6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19.100000000000001</v>
      </c>
      <c r="AG390" s="16" t="s">
        <v>151</v>
      </c>
      <c r="AH390" s="16">
        <v>6</v>
      </c>
      <c r="AI390" s="16">
        <v>75</v>
      </c>
      <c r="AJ390" s="16" t="s">
        <v>151</v>
      </c>
      <c r="AK390" s="16">
        <v>6</v>
      </c>
      <c r="AL390" s="16">
        <v>36</v>
      </c>
      <c r="AM390" s="16" t="s">
        <v>25</v>
      </c>
    </row>
    <row r="391" spans="1:39" s="16" customFormat="1" ht="11.4">
      <c r="A391" s="16" t="s">
        <v>107</v>
      </c>
      <c r="B391" s="16">
        <v>7</v>
      </c>
      <c r="C391" s="16">
        <v>0</v>
      </c>
      <c r="D391" s="16">
        <v>5</v>
      </c>
      <c r="E391" s="16">
        <v>0</v>
      </c>
      <c r="F391" s="16">
        <v>2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 t="s">
        <v>25</v>
      </c>
      <c r="P391" s="16" t="s">
        <v>107</v>
      </c>
      <c r="Q391" s="16">
        <v>0</v>
      </c>
      <c r="R391" s="16">
        <v>1</v>
      </c>
      <c r="S391" s="16">
        <v>1</v>
      </c>
      <c r="T391" s="16">
        <v>4</v>
      </c>
      <c r="U391" s="16">
        <v>1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16</v>
      </c>
      <c r="AG391" s="16" t="s">
        <v>151</v>
      </c>
      <c r="AH391" s="16">
        <v>1</v>
      </c>
      <c r="AI391" s="16">
        <v>14.29</v>
      </c>
      <c r="AJ391" s="16" t="s">
        <v>151</v>
      </c>
      <c r="AK391" s="16">
        <v>4.7</v>
      </c>
      <c r="AL391" s="16">
        <v>22.3</v>
      </c>
      <c r="AM391" s="16" t="s">
        <v>25</v>
      </c>
    </row>
    <row r="392" spans="1:39" s="16" customFormat="1" ht="11.4">
      <c r="A392" s="16" t="s">
        <v>108</v>
      </c>
      <c r="B392" s="16">
        <v>2</v>
      </c>
      <c r="C392" s="16">
        <v>1</v>
      </c>
      <c r="D392" s="16">
        <v>1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 t="s">
        <v>25</v>
      </c>
      <c r="P392" s="16" t="s">
        <v>108</v>
      </c>
      <c r="Q392" s="16">
        <v>0</v>
      </c>
      <c r="R392" s="16">
        <v>0</v>
      </c>
      <c r="S392" s="16">
        <v>0</v>
      </c>
      <c r="T392" s="16">
        <v>1</v>
      </c>
      <c r="U392" s="16">
        <v>1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20</v>
      </c>
      <c r="AG392" s="16" t="s">
        <v>151</v>
      </c>
      <c r="AH392" s="16">
        <v>1</v>
      </c>
      <c r="AI392" s="16">
        <v>50</v>
      </c>
      <c r="AJ392" s="16" t="s">
        <v>151</v>
      </c>
      <c r="AK392" s="16">
        <v>6.1</v>
      </c>
      <c r="AL392" s="16">
        <v>36.6</v>
      </c>
      <c r="AM392" s="16" t="s">
        <v>25</v>
      </c>
    </row>
    <row r="393" spans="1:39" s="16" customFormat="1" ht="11.4">
      <c r="A393" s="16" t="s">
        <v>109</v>
      </c>
      <c r="B393" s="16">
        <v>6</v>
      </c>
      <c r="C393" s="16">
        <v>0</v>
      </c>
      <c r="D393" s="16">
        <v>3</v>
      </c>
      <c r="E393" s="16">
        <v>0</v>
      </c>
      <c r="F393" s="16">
        <v>3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 t="s">
        <v>25</v>
      </c>
      <c r="P393" s="16" t="s">
        <v>109</v>
      </c>
      <c r="Q393" s="16">
        <v>0</v>
      </c>
      <c r="R393" s="16">
        <v>2</v>
      </c>
      <c r="S393" s="16">
        <v>2</v>
      </c>
      <c r="T393" s="16">
        <v>0</v>
      </c>
      <c r="U393" s="16">
        <v>1</v>
      </c>
      <c r="V393" s="16">
        <v>1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15.9</v>
      </c>
      <c r="AG393" s="16" t="s">
        <v>151</v>
      </c>
      <c r="AH393" s="16">
        <v>2</v>
      </c>
      <c r="AI393" s="16">
        <v>33.33</v>
      </c>
      <c r="AJ393" s="16" t="s">
        <v>151</v>
      </c>
      <c r="AK393" s="16">
        <v>8.1</v>
      </c>
      <c r="AL393" s="16">
        <v>65</v>
      </c>
      <c r="AM393" s="16" t="s">
        <v>25</v>
      </c>
    </row>
    <row r="394" spans="1:39" s="16" customFormat="1" ht="11.4">
      <c r="A394" s="16" t="s">
        <v>110</v>
      </c>
      <c r="B394" s="16">
        <v>15</v>
      </c>
      <c r="C394" s="16">
        <v>0</v>
      </c>
      <c r="D394" s="16">
        <v>12</v>
      </c>
      <c r="E394" s="16">
        <v>0</v>
      </c>
      <c r="F394" s="16">
        <v>3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 t="s">
        <v>25</v>
      </c>
      <c r="P394" s="16" t="s">
        <v>110</v>
      </c>
      <c r="Q394" s="16">
        <v>0</v>
      </c>
      <c r="R394" s="16">
        <v>3</v>
      </c>
      <c r="S394" s="16">
        <v>2</v>
      </c>
      <c r="T394" s="16">
        <v>3</v>
      </c>
      <c r="U394" s="16">
        <v>7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17</v>
      </c>
      <c r="AG394" s="16">
        <v>21.8</v>
      </c>
      <c r="AH394" s="16">
        <v>7</v>
      </c>
      <c r="AI394" s="16">
        <v>46.67</v>
      </c>
      <c r="AJ394" s="16">
        <v>19.8</v>
      </c>
      <c r="AK394" s="16">
        <v>5.5</v>
      </c>
      <c r="AL394" s="16">
        <v>30.7</v>
      </c>
      <c r="AM394" s="16" t="s">
        <v>25</v>
      </c>
    </row>
    <row r="395" spans="1:39" s="16" customFormat="1" ht="11.4">
      <c r="A395" s="16" t="s">
        <v>111</v>
      </c>
      <c r="B395" s="16">
        <v>18</v>
      </c>
      <c r="C395" s="16">
        <v>0</v>
      </c>
      <c r="D395" s="16">
        <v>17</v>
      </c>
      <c r="E395" s="16">
        <v>0</v>
      </c>
      <c r="F395" s="16">
        <v>1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 t="s">
        <v>25</v>
      </c>
      <c r="P395" s="16" t="s">
        <v>111</v>
      </c>
      <c r="Q395" s="16">
        <v>0</v>
      </c>
      <c r="R395" s="16">
        <v>2</v>
      </c>
      <c r="S395" s="16">
        <v>3</v>
      </c>
      <c r="T395" s="16">
        <v>7</v>
      </c>
      <c r="U395" s="16">
        <v>4</v>
      </c>
      <c r="V395" s="16">
        <v>2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17.600000000000001</v>
      </c>
      <c r="AG395" s="16">
        <v>22.6</v>
      </c>
      <c r="AH395" s="16">
        <v>6</v>
      </c>
      <c r="AI395" s="16">
        <v>33.33</v>
      </c>
      <c r="AJ395" s="16">
        <v>17.399999999999999</v>
      </c>
      <c r="AK395" s="16">
        <v>5.0999999999999996</v>
      </c>
      <c r="AL395" s="16">
        <v>25.6</v>
      </c>
      <c r="AM395" s="16" t="s">
        <v>25</v>
      </c>
    </row>
    <row r="396" spans="1:39" s="16" customFormat="1" ht="11.4">
      <c r="A396" s="16" t="s">
        <v>112</v>
      </c>
      <c r="B396" s="16">
        <v>13</v>
      </c>
      <c r="C396" s="16">
        <v>0</v>
      </c>
      <c r="D396" s="16">
        <v>10</v>
      </c>
      <c r="E396" s="16">
        <v>0</v>
      </c>
      <c r="F396" s="16">
        <v>3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 t="s">
        <v>25</v>
      </c>
      <c r="P396" s="16" t="s">
        <v>112</v>
      </c>
      <c r="Q396" s="16">
        <v>0</v>
      </c>
      <c r="R396" s="16">
        <v>1</v>
      </c>
      <c r="S396" s="16">
        <v>7</v>
      </c>
      <c r="T396" s="16">
        <v>4</v>
      </c>
      <c r="U396" s="16">
        <v>1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15</v>
      </c>
      <c r="AG396" s="16">
        <v>19.399999999999999</v>
      </c>
      <c r="AH396" s="16">
        <v>1</v>
      </c>
      <c r="AI396" s="16">
        <v>7.6920000000000002</v>
      </c>
      <c r="AJ396" s="16">
        <v>14.5</v>
      </c>
      <c r="AK396" s="16">
        <v>3.6</v>
      </c>
      <c r="AL396" s="16">
        <v>13</v>
      </c>
      <c r="AM396" s="16" t="s">
        <v>25</v>
      </c>
    </row>
    <row r="397" spans="1:39" s="16" customFormat="1" ht="11.4">
      <c r="A397" s="16" t="s">
        <v>113</v>
      </c>
      <c r="B397" s="16">
        <v>15</v>
      </c>
      <c r="C397" s="16">
        <v>1</v>
      </c>
      <c r="D397" s="16">
        <v>13</v>
      </c>
      <c r="E397" s="16">
        <v>0</v>
      </c>
      <c r="F397" s="16">
        <v>1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 t="s">
        <v>25</v>
      </c>
      <c r="P397" s="16" t="s">
        <v>113</v>
      </c>
      <c r="Q397" s="16">
        <v>0</v>
      </c>
      <c r="R397" s="16">
        <v>0</v>
      </c>
      <c r="S397" s="16">
        <v>4</v>
      </c>
      <c r="T397" s="16">
        <v>7</v>
      </c>
      <c r="U397" s="16">
        <v>2</v>
      </c>
      <c r="V397" s="16">
        <v>2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18.100000000000001</v>
      </c>
      <c r="AG397" s="16">
        <v>25</v>
      </c>
      <c r="AH397" s="16">
        <v>4</v>
      </c>
      <c r="AI397" s="16">
        <v>26.67</v>
      </c>
      <c r="AJ397" s="16">
        <v>17.5</v>
      </c>
      <c r="AK397" s="16">
        <v>5.5</v>
      </c>
      <c r="AL397" s="16">
        <v>30.5</v>
      </c>
      <c r="AM397" s="16" t="s">
        <v>25</v>
      </c>
    </row>
    <row r="398" spans="1:39" s="16" customFormat="1" ht="11.4">
      <c r="A398" s="16" t="s">
        <v>114</v>
      </c>
      <c r="B398" s="16">
        <v>15</v>
      </c>
      <c r="C398" s="16">
        <v>1</v>
      </c>
      <c r="D398" s="16">
        <v>10</v>
      </c>
      <c r="E398" s="16">
        <v>0</v>
      </c>
      <c r="F398" s="16">
        <v>4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 t="s">
        <v>25</v>
      </c>
      <c r="P398" s="16" t="s">
        <v>114</v>
      </c>
      <c r="Q398" s="16">
        <v>0</v>
      </c>
      <c r="R398" s="16">
        <v>0</v>
      </c>
      <c r="S398" s="16">
        <v>6</v>
      </c>
      <c r="T398" s="16">
        <v>6</v>
      </c>
      <c r="U398" s="16">
        <v>2</v>
      </c>
      <c r="V398" s="16">
        <v>0</v>
      </c>
      <c r="W398" s="16">
        <v>1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17.100000000000001</v>
      </c>
      <c r="AG398" s="16">
        <v>22.6</v>
      </c>
      <c r="AH398" s="16">
        <v>3</v>
      </c>
      <c r="AI398" s="16">
        <v>20</v>
      </c>
      <c r="AJ398" s="16">
        <v>15.9</v>
      </c>
      <c r="AK398" s="16">
        <v>4.8</v>
      </c>
      <c r="AL398" s="16">
        <v>22.8</v>
      </c>
      <c r="AM398" s="16" t="s">
        <v>25</v>
      </c>
    </row>
    <row r="399" spans="1:39" s="16" customFormat="1" ht="11.4">
      <c r="A399" s="16" t="s">
        <v>115</v>
      </c>
      <c r="B399" s="16">
        <v>8</v>
      </c>
      <c r="C399" s="16">
        <v>1</v>
      </c>
      <c r="D399" s="16">
        <v>7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 t="s">
        <v>25</v>
      </c>
      <c r="P399" s="16" t="s">
        <v>115</v>
      </c>
      <c r="Q399" s="16">
        <v>0</v>
      </c>
      <c r="R399" s="16">
        <v>1</v>
      </c>
      <c r="S399" s="16">
        <v>0</v>
      </c>
      <c r="T399" s="16">
        <v>4</v>
      </c>
      <c r="U399" s="16">
        <v>3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18.5</v>
      </c>
      <c r="AG399" s="16" t="s">
        <v>151</v>
      </c>
      <c r="AH399" s="16">
        <v>3</v>
      </c>
      <c r="AI399" s="16">
        <v>37.5</v>
      </c>
      <c r="AJ399" s="16" t="s">
        <v>151</v>
      </c>
      <c r="AK399" s="16">
        <v>4.5</v>
      </c>
      <c r="AL399" s="16">
        <v>20.7</v>
      </c>
      <c r="AM399" s="16" t="s">
        <v>25</v>
      </c>
    </row>
    <row r="400" spans="1:39" s="16" customFormat="1" ht="11.4">
      <c r="A400" s="16" t="s">
        <v>116</v>
      </c>
      <c r="B400" s="16">
        <v>9</v>
      </c>
      <c r="C400" s="16">
        <v>0</v>
      </c>
      <c r="D400" s="16">
        <v>7</v>
      </c>
      <c r="E400" s="16">
        <v>0</v>
      </c>
      <c r="F400" s="16">
        <v>2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 t="s">
        <v>25</v>
      </c>
      <c r="P400" s="16" t="s">
        <v>116</v>
      </c>
      <c r="Q400" s="16">
        <v>0</v>
      </c>
      <c r="R400" s="16">
        <v>0</v>
      </c>
      <c r="S400" s="16">
        <v>1</v>
      </c>
      <c r="T400" s="16">
        <v>6</v>
      </c>
      <c r="U400" s="16">
        <v>2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18.3</v>
      </c>
      <c r="AG400" s="16" t="s">
        <v>151</v>
      </c>
      <c r="AH400" s="16">
        <v>2</v>
      </c>
      <c r="AI400" s="16">
        <v>22.22</v>
      </c>
      <c r="AJ400" s="16" t="s">
        <v>151</v>
      </c>
      <c r="AK400" s="16">
        <v>3.3</v>
      </c>
      <c r="AL400" s="16">
        <v>10.6</v>
      </c>
      <c r="AM400" s="16" t="s">
        <v>25</v>
      </c>
    </row>
    <row r="401" spans="1:39" s="16" customFormat="1" ht="11.4">
      <c r="A401" s="16" t="s">
        <v>117</v>
      </c>
      <c r="B401" s="16">
        <v>15</v>
      </c>
      <c r="C401" s="16">
        <v>2</v>
      </c>
      <c r="D401" s="16">
        <v>10</v>
      </c>
      <c r="E401" s="16">
        <v>0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 t="s">
        <v>25</v>
      </c>
      <c r="P401" s="16" t="s">
        <v>117</v>
      </c>
      <c r="Q401" s="16">
        <v>0</v>
      </c>
      <c r="R401" s="16">
        <v>0</v>
      </c>
      <c r="S401" s="16">
        <v>2</v>
      </c>
      <c r="T401" s="16">
        <v>8</v>
      </c>
      <c r="U401" s="16">
        <v>2</v>
      </c>
      <c r="V401" s="16">
        <v>3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19</v>
      </c>
      <c r="AG401" s="16">
        <v>25.8</v>
      </c>
      <c r="AH401" s="16">
        <v>5</v>
      </c>
      <c r="AI401" s="16">
        <v>33.33</v>
      </c>
      <c r="AJ401" s="16">
        <v>18.100000000000001</v>
      </c>
      <c r="AK401" s="16">
        <v>4.5999999999999996</v>
      </c>
      <c r="AL401" s="16">
        <v>20.9</v>
      </c>
      <c r="AM401" s="16" t="s">
        <v>25</v>
      </c>
    </row>
    <row r="402" spans="1:39" s="16" customFormat="1" ht="11.4">
      <c r="A402" s="16" t="s">
        <v>118</v>
      </c>
      <c r="B402" s="16">
        <v>16</v>
      </c>
      <c r="C402" s="16">
        <v>1</v>
      </c>
      <c r="D402" s="16">
        <v>10</v>
      </c>
      <c r="E402" s="16">
        <v>0</v>
      </c>
      <c r="F402" s="16">
        <v>5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 t="s">
        <v>25</v>
      </c>
      <c r="P402" s="16" t="s">
        <v>118</v>
      </c>
      <c r="Q402" s="16">
        <v>0</v>
      </c>
      <c r="R402" s="16">
        <v>0</v>
      </c>
      <c r="S402" s="16">
        <v>6</v>
      </c>
      <c r="T402" s="16">
        <v>8</v>
      </c>
      <c r="U402" s="16">
        <v>1</v>
      </c>
      <c r="V402" s="16">
        <v>1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16.600000000000001</v>
      </c>
      <c r="AG402" s="16">
        <v>20.100000000000001</v>
      </c>
      <c r="AH402" s="16">
        <v>2</v>
      </c>
      <c r="AI402" s="16">
        <v>12.5</v>
      </c>
      <c r="AJ402" s="16">
        <v>16.5</v>
      </c>
      <c r="AK402" s="16">
        <v>3.7</v>
      </c>
      <c r="AL402" s="16">
        <v>13.5</v>
      </c>
      <c r="AM402" s="16" t="s">
        <v>25</v>
      </c>
    </row>
    <row r="403" spans="1:39" s="16" customFormat="1" ht="11.4">
      <c r="A403" s="16" t="s">
        <v>119</v>
      </c>
      <c r="B403" s="16">
        <v>17</v>
      </c>
      <c r="C403" s="16">
        <v>4</v>
      </c>
      <c r="D403" s="16">
        <v>13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 t="s">
        <v>25</v>
      </c>
      <c r="P403" s="16" t="s">
        <v>119</v>
      </c>
      <c r="Q403" s="16">
        <v>0</v>
      </c>
      <c r="R403" s="16">
        <v>1</v>
      </c>
      <c r="S403" s="16">
        <v>5</v>
      </c>
      <c r="T403" s="16">
        <v>8</v>
      </c>
      <c r="U403" s="16">
        <v>3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16.2</v>
      </c>
      <c r="AG403" s="16">
        <v>20.9</v>
      </c>
      <c r="AH403" s="16">
        <v>3</v>
      </c>
      <c r="AI403" s="16">
        <v>17.649999999999999</v>
      </c>
      <c r="AJ403" s="16">
        <v>16.7</v>
      </c>
      <c r="AK403" s="16">
        <v>4.2</v>
      </c>
      <c r="AL403" s="16">
        <v>18</v>
      </c>
      <c r="AM403" s="16" t="s">
        <v>25</v>
      </c>
    </row>
    <row r="404" spans="1:39" s="16" customFormat="1" ht="11.4">
      <c r="A404" s="16" t="s">
        <v>120</v>
      </c>
      <c r="B404" s="16">
        <v>9</v>
      </c>
      <c r="C404" s="16">
        <v>1</v>
      </c>
      <c r="D404" s="16">
        <v>8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 t="s">
        <v>25</v>
      </c>
      <c r="P404" s="16" t="s">
        <v>120</v>
      </c>
      <c r="Q404" s="16">
        <v>0</v>
      </c>
      <c r="R404" s="16">
        <v>0</v>
      </c>
      <c r="S404" s="16">
        <v>1</v>
      </c>
      <c r="T404" s="16">
        <v>6</v>
      </c>
      <c r="U404" s="16">
        <v>2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18.2</v>
      </c>
      <c r="AG404" s="16" t="s">
        <v>151</v>
      </c>
      <c r="AH404" s="16">
        <v>2</v>
      </c>
      <c r="AI404" s="16">
        <v>22.22</v>
      </c>
      <c r="AJ404" s="16" t="s">
        <v>151</v>
      </c>
      <c r="AK404" s="16">
        <v>4.0999999999999996</v>
      </c>
      <c r="AL404" s="16">
        <v>16.8</v>
      </c>
      <c r="AM404" s="16" t="s">
        <v>25</v>
      </c>
    </row>
    <row r="405" spans="1:39" s="16" customFormat="1" ht="11.4">
      <c r="A405" s="16" t="s">
        <v>121</v>
      </c>
      <c r="B405" s="16">
        <v>18</v>
      </c>
      <c r="C405" s="16">
        <v>2</v>
      </c>
      <c r="D405" s="16">
        <v>14</v>
      </c>
      <c r="E405" s="16">
        <v>0</v>
      </c>
      <c r="F405" s="16">
        <v>1</v>
      </c>
      <c r="G405" s="16">
        <v>0</v>
      </c>
      <c r="H405" s="16">
        <v>0</v>
      </c>
      <c r="I405" s="16">
        <v>1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 t="s">
        <v>25</v>
      </c>
      <c r="P405" s="16" t="s">
        <v>121</v>
      </c>
      <c r="Q405" s="16">
        <v>0</v>
      </c>
      <c r="R405" s="16">
        <v>1</v>
      </c>
      <c r="S405" s="16">
        <v>5</v>
      </c>
      <c r="T405" s="16">
        <v>7</v>
      </c>
      <c r="U405" s="16">
        <v>3</v>
      </c>
      <c r="V405" s="16">
        <v>1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1</v>
      </c>
      <c r="AF405" s="16">
        <v>20.6</v>
      </c>
      <c r="AG405" s="16">
        <v>23.3</v>
      </c>
      <c r="AH405" s="16">
        <v>5</v>
      </c>
      <c r="AI405" s="16">
        <v>27.78</v>
      </c>
      <c r="AJ405" s="16">
        <v>16.7</v>
      </c>
      <c r="AK405" s="16">
        <v>17</v>
      </c>
      <c r="AL405" s="16">
        <v>290.7</v>
      </c>
      <c r="AM405" s="16" t="s">
        <v>25</v>
      </c>
    </row>
    <row r="406" spans="1:39" s="16" customFormat="1" ht="11.4">
      <c r="A406" s="16" t="s">
        <v>122</v>
      </c>
      <c r="B406" s="16">
        <v>13</v>
      </c>
      <c r="C406" s="16">
        <v>2</v>
      </c>
      <c r="D406" s="16">
        <v>9</v>
      </c>
      <c r="E406" s="16">
        <v>0</v>
      </c>
      <c r="F406" s="16">
        <v>2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 t="s">
        <v>25</v>
      </c>
      <c r="P406" s="16" t="s">
        <v>122</v>
      </c>
      <c r="Q406" s="16">
        <v>0</v>
      </c>
      <c r="R406" s="16">
        <v>1</v>
      </c>
      <c r="S406" s="16">
        <v>0</v>
      </c>
      <c r="T406" s="16">
        <v>4</v>
      </c>
      <c r="U406" s="16">
        <v>6</v>
      </c>
      <c r="V406" s="16">
        <v>2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20.399999999999999</v>
      </c>
      <c r="AG406" s="16">
        <v>26</v>
      </c>
      <c r="AH406" s="16">
        <v>8</v>
      </c>
      <c r="AI406" s="16">
        <v>61.54</v>
      </c>
      <c r="AJ406" s="16">
        <v>21.3</v>
      </c>
      <c r="AK406" s="16">
        <v>4.9000000000000004</v>
      </c>
      <c r="AL406" s="16">
        <v>24.3</v>
      </c>
      <c r="AM406" s="16" t="s">
        <v>25</v>
      </c>
    </row>
    <row r="407" spans="1:39" s="16" customFormat="1" ht="11.4">
      <c r="A407" s="16" t="s">
        <v>123</v>
      </c>
      <c r="B407" s="16">
        <v>15</v>
      </c>
      <c r="C407" s="16">
        <v>1</v>
      </c>
      <c r="D407" s="16">
        <v>14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 t="s">
        <v>25</v>
      </c>
      <c r="P407" s="16" t="s">
        <v>123</v>
      </c>
      <c r="Q407" s="16">
        <v>0</v>
      </c>
      <c r="R407" s="16">
        <v>0</v>
      </c>
      <c r="S407" s="16">
        <v>1</v>
      </c>
      <c r="T407" s="16">
        <v>6</v>
      </c>
      <c r="U407" s="16">
        <v>4</v>
      </c>
      <c r="V407" s="16">
        <v>2</v>
      </c>
      <c r="W407" s="16">
        <v>2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22.1</v>
      </c>
      <c r="AG407" s="16">
        <v>30.2</v>
      </c>
      <c r="AH407" s="16">
        <v>8</v>
      </c>
      <c r="AI407" s="16">
        <v>53.33</v>
      </c>
      <c r="AJ407" s="16">
        <v>20.8</v>
      </c>
      <c r="AK407" s="16">
        <v>5.4</v>
      </c>
      <c r="AL407" s="16">
        <v>29.6</v>
      </c>
      <c r="AM407" s="16" t="s">
        <v>25</v>
      </c>
    </row>
    <row r="408" spans="1:39" s="16" customFormat="1" ht="11.4">
      <c r="A408" s="16" t="s">
        <v>124</v>
      </c>
      <c r="B408" s="16">
        <v>12</v>
      </c>
      <c r="C408" s="16">
        <v>1</v>
      </c>
      <c r="D408" s="16">
        <v>10</v>
      </c>
      <c r="E408" s="16">
        <v>0</v>
      </c>
      <c r="F408" s="16">
        <v>1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 t="s">
        <v>25</v>
      </c>
      <c r="P408" s="16" t="s">
        <v>124</v>
      </c>
      <c r="Q408" s="16">
        <v>0</v>
      </c>
      <c r="R408" s="16">
        <v>0</v>
      </c>
      <c r="S408" s="16">
        <v>5</v>
      </c>
      <c r="T408" s="16">
        <v>5</v>
      </c>
      <c r="U408" s="16">
        <v>2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15.8</v>
      </c>
      <c r="AG408" s="16">
        <v>20.3</v>
      </c>
      <c r="AH408" s="16">
        <v>2</v>
      </c>
      <c r="AI408" s="16">
        <v>16.670000000000002</v>
      </c>
      <c r="AJ408" s="16">
        <v>15.8</v>
      </c>
      <c r="AK408" s="16">
        <v>3.6</v>
      </c>
      <c r="AL408" s="16">
        <v>12.7</v>
      </c>
      <c r="AM408" s="16" t="s">
        <v>25</v>
      </c>
    </row>
    <row r="409" spans="1:39" s="16" customFormat="1" ht="11.4">
      <c r="A409" s="16" t="s">
        <v>125</v>
      </c>
      <c r="B409" s="16">
        <v>16</v>
      </c>
      <c r="C409" s="16">
        <v>1</v>
      </c>
      <c r="D409" s="16">
        <v>14</v>
      </c>
      <c r="E409" s="16">
        <v>0</v>
      </c>
      <c r="F409" s="16">
        <v>1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 t="s">
        <v>25</v>
      </c>
      <c r="P409" s="16" t="s">
        <v>125</v>
      </c>
      <c r="Q409" s="16">
        <v>0</v>
      </c>
      <c r="R409" s="16">
        <v>1</v>
      </c>
      <c r="S409" s="16">
        <v>1</v>
      </c>
      <c r="T409" s="16">
        <v>4</v>
      </c>
      <c r="U409" s="16">
        <v>9</v>
      </c>
      <c r="V409" s="16">
        <v>1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20.3</v>
      </c>
      <c r="AG409" s="16">
        <v>24.5</v>
      </c>
      <c r="AH409" s="16">
        <v>10</v>
      </c>
      <c r="AI409" s="16">
        <v>62.5</v>
      </c>
      <c r="AJ409" s="16">
        <v>21.6</v>
      </c>
      <c r="AK409" s="16">
        <v>4.5</v>
      </c>
      <c r="AL409" s="16">
        <v>20.3</v>
      </c>
      <c r="AM409" s="16" t="s">
        <v>25</v>
      </c>
    </row>
    <row r="410" spans="1:39" s="16" customFormat="1" ht="11.4">
      <c r="A410" s="16" t="s">
        <v>126</v>
      </c>
      <c r="B410" s="16">
        <v>10</v>
      </c>
      <c r="C410" s="16">
        <v>5</v>
      </c>
      <c r="D410" s="16">
        <v>3</v>
      </c>
      <c r="E410" s="16">
        <v>1</v>
      </c>
      <c r="F410" s="16">
        <v>1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 t="s">
        <v>25</v>
      </c>
      <c r="P410" s="16" t="s">
        <v>126</v>
      </c>
      <c r="Q410" s="16">
        <v>0</v>
      </c>
      <c r="R410" s="16">
        <v>0</v>
      </c>
      <c r="S410" s="16">
        <v>3</v>
      </c>
      <c r="T410" s="16">
        <v>2</v>
      </c>
      <c r="U410" s="16">
        <v>3</v>
      </c>
      <c r="V410" s="16">
        <v>2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19.600000000000001</v>
      </c>
      <c r="AG410" s="16" t="s">
        <v>151</v>
      </c>
      <c r="AH410" s="16">
        <v>5</v>
      </c>
      <c r="AI410" s="16">
        <v>50</v>
      </c>
      <c r="AJ410" s="16" t="s">
        <v>151</v>
      </c>
      <c r="AK410" s="16">
        <v>5.6</v>
      </c>
      <c r="AL410" s="16">
        <v>31.6</v>
      </c>
      <c r="AM410" s="16" t="s">
        <v>25</v>
      </c>
    </row>
    <row r="411" spans="1:39" s="16" customFormat="1" ht="11.4">
      <c r="A411" s="16" t="s">
        <v>127</v>
      </c>
      <c r="B411" s="16">
        <v>7</v>
      </c>
      <c r="C411" s="16">
        <v>2</v>
      </c>
      <c r="D411" s="16">
        <v>5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 t="s">
        <v>25</v>
      </c>
      <c r="P411" s="16" t="s">
        <v>127</v>
      </c>
      <c r="Q411" s="16">
        <v>0</v>
      </c>
      <c r="R411" s="16">
        <v>0</v>
      </c>
      <c r="S411" s="16">
        <v>2</v>
      </c>
      <c r="T411" s="16">
        <v>2</v>
      </c>
      <c r="U411" s="16">
        <v>2</v>
      </c>
      <c r="V411" s="16">
        <v>0</v>
      </c>
      <c r="W411" s="16">
        <v>1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19.899999999999999</v>
      </c>
      <c r="AG411" s="16" t="s">
        <v>151</v>
      </c>
      <c r="AH411" s="16">
        <v>3</v>
      </c>
      <c r="AI411" s="16">
        <v>42.86</v>
      </c>
      <c r="AJ411" s="16" t="s">
        <v>151</v>
      </c>
      <c r="AK411" s="16">
        <v>6.3</v>
      </c>
      <c r="AL411" s="16">
        <v>39.6</v>
      </c>
      <c r="AM411" s="16" t="s">
        <v>25</v>
      </c>
    </row>
    <row r="412" spans="1:39" s="16" customFormat="1" ht="11.4">
      <c r="A412" s="16" t="s">
        <v>128</v>
      </c>
      <c r="B412" s="16">
        <v>10</v>
      </c>
      <c r="C412" s="16">
        <v>2</v>
      </c>
      <c r="D412" s="16">
        <v>8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 t="s">
        <v>25</v>
      </c>
      <c r="P412" s="16" t="s">
        <v>128</v>
      </c>
      <c r="Q412" s="16">
        <v>0</v>
      </c>
      <c r="R412" s="16">
        <v>0</v>
      </c>
      <c r="S412" s="16">
        <v>2</v>
      </c>
      <c r="T412" s="16">
        <v>7</v>
      </c>
      <c r="U412" s="16">
        <v>1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17</v>
      </c>
      <c r="AG412" s="16" t="s">
        <v>151</v>
      </c>
      <c r="AH412" s="16">
        <v>1</v>
      </c>
      <c r="AI412" s="16">
        <v>10</v>
      </c>
      <c r="AJ412" s="16" t="s">
        <v>151</v>
      </c>
      <c r="AK412" s="16">
        <v>3.7</v>
      </c>
      <c r="AL412" s="16">
        <v>13.7</v>
      </c>
      <c r="AM412" s="16" t="s">
        <v>25</v>
      </c>
    </row>
    <row r="413" spans="1:39" s="16" customFormat="1" ht="11.4">
      <c r="A413" s="16" t="s">
        <v>129</v>
      </c>
      <c r="B413" s="16">
        <v>12</v>
      </c>
      <c r="C413" s="16">
        <v>4</v>
      </c>
      <c r="D413" s="16">
        <v>7</v>
      </c>
      <c r="E413" s="16">
        <v>0</v>
      </c>
      <c r="F413" s="16">
        <v>1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 t="s">
        <v>25</v>
      </c>
      <c r="P413" s="16" t="s">
        <v>129</v>
      </c>
      <c r="Q413" s="16">
        <v>0</v>
      </c>
      <c r="R413" s="16">
        <v>0</v>
      </c>
      <c r="S413" s="16">
        <v>0</v>
      </c>
      <c r="T413" s="16">
        <v>9</v>
      </c>
      <c r="U413" s="16">
        <v>3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18.3</v>
      </c>
      <c r="AG413" s="16">
        <v>21.1</v>
      </c>
      <c r="AH413" s="16">
        <v>3</v>
      </c>
      <c r="AI413" s="16">
        <v>25</v>
      </c>
      <c r="AJ413" s="16">
        <v>17.899999999999999</v>
      </c>
      <c r="AK413" s="16">
        <v>2.2000000000000002</v>
      </c>
      <c r="AL413" s="16">
        <v>5</v>
      </c>
      <c r="AM413" s="16" t="s">
        <v>25</v>
      </c>
    </row>
    <row r="414" spans="1:39" s="16" customFormat="1" ht="11.4">
      <c r="A414" s="16" t="s">
        <v>130</v>
      </c>
      <c r="B414" s="16">
        <v>8</v>
      </c>
      <c r="C414" s="16">
        <v>1</v>
      </c>
      <c r="D414" s="16">
        <v>6</v>
      </c>
      <c r="E414" s="16">
        <v>0</v>
      </c>
      <c r="F414" s="16">
        <v>1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 t="s">
        <v>25</v>
      </c>
      <c r="P414" s="16" t="s">
        <v>130</v>
      </c>
      <c r="Q414" s="16">
        <v>0</v>
      </c>
      <c r="R414" s="16">
        <v>0</v>
      </c>
      <c r="S414" s="16">
        <v>1</v>
      </c>
      <c r="T414" s="16">
        <v>5</v>
      </c>
      <c r="U414" s="16">
        <v>1</v>
      </c>
      <c r="V414" s="16">
        <v>1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19</v>
      </c>
      <c r="AG414" s="16" t="s">
        <v>151</v>
      </c>
      <c r="AH414" s="16">
        <v>2</v>
      </c>
      <c r="AI414" s="16">
        <v>25</v>
      </c>
      <c r="AJ414" s="16" t="s">
        <v>151</v>
      </c>
      <c r="AK414" s="16">
        <v>5</v>
      </c>
      <c r="AL414" s="16">
        <v>24.9</v>
      </c>
      <c r="AM414" s="16" t="s">
        <v>25</v>
      </c>
    </row>
    <row r="415" spans="1:39" s="16" customFormat="1" ht="11.4">
      <c r="A415" s="16" t="s">
        <v>131</v>
      </c>
      <c r="B415" s="16">
        <v>8</v>
      </c>
      <c r="C415" s="16">
        <v>0</v>
      </c>
      <c r="D415" s="16">
        <v>8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 t="s">
        <v>25</v>
      </c>
      <c r="P415" s="16" t="s">
        <v>131</v>
      </c>
      <c r="Q415" s="16">
        <v>0</v>
      </c>
      <c r="R415" s="16">
        <v>0</v>
      </c>
      <c r="S415" s="16">
        <v>1</v>
      </c>
      <c r="T415" s="16">
        <v>2</v>
      </c>
      <c r="U415" s="16">
        <v>4</v>
      </c>
      <c r="V415" s="16">
        <v>1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20.6</v>
      </c>
      <c r="AG415" s="16" t="s">
        <v>151</v>
      </c>
      <c r="AH415" s="16">
        <v>5</v>
      </c>
      <c r="AI415" s="16">
        <v>62.5</v>
      </c>
      <c r="AJ415" s="16" t="s">
        <v>151</v>
      </c>
      <c r="AK415" s="16">
        <v>4.0999999999999996</v>
      </c>
      <c r="AL415" s="16">
        <v>17.100000000000001</v>
      </c>
      <c r="AM415" s="16" t="s">
        <v>25</v>
      </c>
    </row>
    <row r="416" spans="1:39" s="16" customFormat="1" ht="11.4">
      <c r="A416" s="16" t="s">
        <v>132</v>
      </c>
      <c r="B416" s="16">
        <v>10</v>
      </c>
      <c r="C416" s="16">
        <v>3</v>
      </c>
      <c r="D416" s="16">
        <v>7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 t="s">
        <v>25</v>
      </c>
      <c r="P416" s="16" t="s">
        <v>132</v>
      </c>
      <c r="Q416" s="16">
        <v>0</v>
      </c>
      <c r="R416" s="16">
        <v>0</v>
      </c>
      <c r="S416" s="16">
        <v>1</v>
      </c>
      <c r="T416" s="16">
        <v>2</v>
      </c>
      <c r="U416" s="16">
        <v>4</v>
      </c>
      <c r="V416" s="16">
        <v>2</v>
      </c>
      <c r="W416" s="16">
        <v>1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21.8</v>
      </c>
      <c r="AG416" s="16" t="s">
        <v>151</v>
      </c>
      <c r="AH416" s="16">
        <v>7</v>
      </c>
      <c r="AI416" s="16">
        <v>70</v>
      </c>
      <c r="AJ416" s="16" t="s">
        <v>151</v>
      </c>
      <c r="AK416" s="16">
        <v>5</v>
      </c>
      <c r="AL416" s="16">
        <v>25.3</v>
      </c>
      <c r="AM416" s="16" t="s">
        <v>25</v>
      </c>
    </row>
    <row r="417" spans="1:39" s="16" customFormat="1" ht="11.4">
      <c r="A417" s="16" t="s">
        <v>133</v>
      </c>
      <c r="B417" s="16">
        <v>10</v>
      </c>
      <c r="C417" s="16">
        <v>1</v>
      </c>
      <c r="D417" s="16">
        <v>9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 t="s">
        <v>25</v>
      </c>
      <c r="P417" s="16" t="s">
        <v>133</v>
      </c>
      <c r="Q417" s="16">
        <v>0</v>
      </c>
      <c r="R417" s="16">
        <v>1</v>
      </c>
      <c r="S417" s="16">
        <v>4</v>
      </c>
      <c r="T417" s="16">
        <v>1</v>
      </c>
      <c r="U417" s="16">
        <v>3</v>
      </c>
      <c r="V417" s="16">
        <v>1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17.5</v>
      </c>
      <c r="AG417" s="16" t="s">
        <v>151</v>
      </c>
      <c r="AH417" s="16">
        <v>4</v>
      </c>
      <c r="AI417" s="16">
        <v>40</v>
      </c>
      <c r="AJ417" s="16" t="s">
        <v>151</v>
      </c>
      <c r="AK417" s="16">
        <v>6.1</v>
      </c>
      <c r="AL417" s="16">
        <v>37.5</v>
      </c>
      <c r="AM417" s="16" t="s">
        <v>25</v>
      </c>
    </row>
    <row r="418" spans="1:39" s="16" customFormat="1" ht="11.4">
      <c r="A418" s="16" t="s">
        <v>134</v>
      </c>
      <c r="B418" s="16">
        <v>8</v>
      </c>
      <c r="C418" s="16">
        <v>3</v>
      </c>
      <c r="D418" s="16">
        <v>5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 t="s">
        <v>25</v>
      </c>
      <c r="P418" s="16" t="s">
        <v>134</v>
      </c>
      <c r="Q418" s="16">
        <v>0</v>
      </c>
      <c r="R418" s="16">
        <v>0</v>
      </c>
      <c r="S418" s="16">
        <v>1</v>
      </c>
      <c r="T418" s="16">
        <v>0</v>
      </c>
      <c r="U418" s="16">
        <v>6</v>
      </c>
      <c r="V418" s="16">
        <v>1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21.5</v>
      </c>
      <c r="AG418" s="16" t="s">
        <v>151</v>
      </c>
      <c r="AH418" s="16">
        <v>7</v>
      </c>
      <c r="AI418" s="16">
        <v>87.5</v>
      </c>
      <c r="AJ418" s="16" t="s">
        <v>151</v>
      </c>
      <c r="AK418" s="16">
        <v>3.9</v>
      </c>
      <c r="AL418" s="16">
        <v>15</v>
      </c>
      <c r="AM418" s="16" t="s">
        <v>25</v>
      </c>
    </row>
    <row r="419" spans="1:39" s="16" customFormat="1" ht="11.4">
      <c r="A419" s="16" t="s">
        <v>135</v>
      </c>
      <c r="B419" s="16">
        <v>8</v>
      </c>
      <c r="C419" s="16">
        <v>2</v>
      </c>
      <c r="D419" s="16">
        <v>5</v>
      </c>
      <c r="E419" s="16">
        <v>0</v>
      </c>
      <c r="F419" s="16">
        <v>1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 t="s">
        <v>25</v>
      </c>
      <c r="P419" s="16" t="s">
        <v>135</v>
      </c>
      <c r="Q419" s="16">
        <v>0</v>
      </c>
      <c r="R419" s="16">
        <v>0</v>
      </c>
      <c r="S419" s="16">
        <v>1</v>
      </c>
      <c r="T419" s="16">
        <v>3</v>
      </c>
      <c r="U419" s="16">
        <v>2</v>
      </c>
      <c r="V419" s="16">
        <v>2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19.899999999999999</v>
      </c>
      <c r="AG419" s="16" t="s">
        <v>151</v>
      </c>
      <c r="AH419" s="16">
        <v>4</v>
      </c>
      <c r="AI419" s="16">
        <v>50</v>
      </c>
      <c r="AJ419" s="16" t="s">
        <v>151</v>
      </c>
      <c r="AK419" s="16">
        <v>6</v>
      </c>
      <c r="AL419" s="16">
        <v>36.200000000000003</v>
      </c>
      <c r="AM419" s="16" t="s">
        <v>25</v>
      </c>
    </row>
    <row r="420" spans="1:39" s="16" customFormat="1" ht="11.4">
      <c r="A420" s="16" t="s">
        <v>136</v>
      </c>
      <c r="B420" s="16">
        <v>7</v>
      </c>
      <c r="C420" s="16">
        <v>2</v>
      </c>
      <c r="D420" s="16">
        <v>5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 t="s">
        <v>25</v>
      </c>
      <c r="P420" s="16" t="s">
        <v>136</v>
      </c>
      <c r="Q420" s="16">
        <v>0</v>
      </c>
      <c r="R420" s="16">
        <v>1</v>
      </c>
      <c r="S420" s="16">
        <v>0</v>
      </c>
      <c r="T420" s="16">
        <v>0</v>
      </c>
      <c r="U420" s="16">
        <v>4</v>
      </c>
      <c r="V420" s="16">
        <v>1</v>
      </c>
      <c r="W420" s="16">
        <v>1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22.2</v>
      </c>
      <c r="AG420" s="16" t="s">
        <v>151</v>
      </c>
      <c r="AH420" s="16">
        <v>6</v>
      </c>
      <c r="AI420" s="16">
        <v>85.71</v>
      </c>
      <c r="AJ420" s="16" t="s">
        <v>151</v>
      </c>
      <c r="AK420" s="16">
        <v>7</v>
      </c>
      <c r="AL420" s="16">
        <v>49.1</v>
      </c>
      <c r="AM420" s="16" t="s">
        <v>25</v>
      </c>
    </row>
    <row r="421" spans="1:39" s="16" customFormat="1" ht="11.4">
      <c r="A421" s="16" t="s">
        <v>137</v>
      </c>
      <c r="B421" s="16">
        <v>5</v>
      </c>
      <c r="C421" s="16">
        <v>1</v>
      </c>
      <c r="D421" s="16">
        <v>3</v>
      </c>
      <c r="E421" s="16">
        <v>0</v>
      </c>
      <c r="F421" s="16">
        <v>1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 t="s">
        <v>25</v>
      </c>
      <c r="P421" s="16" t="s">
        <v>137</v>
      </c>
      <c r="Q421" s="16">
        <v>0</v>
      </c>
      <c r="R421" s="16">
        <v>1</v>
      </c>
      <c r="S421" s="16">
        <v>0</v>
      </c>
      <c r="T421" s="16">
        <v>2</v>
      </c>
      <c r="U421" s="16">
        <v>1</v>
      </c>
      <c r="V421" s="16">
        <v>1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18.5</v>
      </c>
      <c r="AG421" s="16" t="s">
        <v>151</v>
      </c>
      <c r="AH421" s="16">
        <v>2</v>
      </c>
      <c r="AI421" s="16">
        <v>40</v>
      </c>
      <c r="AJ421" s="16" t="s">
        <v>151</v>
      </c>
      <c r="AK421" s="16">
        <v>7</v>
      </c>
      <c r="AL421" s="16">
        <v>48.6</v>
      </c>
      <c r="AM421" s="16" t="s">
        <v>25</v>
      </c>
    </row>
    <row r="422" spans="1:39" s="16" customFormat="1" ht="11.4">
      <c r="A422" s="16" t="s">
        <v>138</v>
      </c>
      <c r="B422" s="16">
        <v>3</v>
      </c>
      <c r="C422" s="16">
        <v>1</v>
      </c>
      <c r="D422" s="16">
        <v>2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 t="s">
        <v>25</v>
      </c>
      <c r="P422" s="16" t="s">
        <v>138</v>
      </c>
      <c r="Q422" s="16">
        <v>0</v>
      </c>
      <c r="R422" s="16">
        <v>0</v>
      </c>
      <c r="S422" s="16">
        <v>0</v>
      </c>
      <c r="T422" s="16">
        <v>2</v>
      </c>
      <c r="U422" s="16">
        <v>1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19.3</v>
      </c>
      <c r="AG422" s="16" t="s">
        <v>151</v>
      </c>
      <c r="AH422" s="16">
        <v>1</v>
      </c>
      <c r="AI422" s="16">
        <v>33.33</v>
      </c>
      <c r="AJ422" s="16" t="s">
        <v>151</v>
      </c>
      <c r="AK422" s="16">
        <v>3.5</v>
      </c>
      <c r="AL422" s="16">
        <v>12.3</v>
      </c>
      <c r="AM422" s="16" t="s">
        <v>25</v>
      </c>
    </row>
    <row r="423" spans="1:39" s="16" customFormat="1" ht="11.4">
      <c r="A423" s="16" t="s">
        <v>139</v>
      </c>
      <c r="B423" s="16">
        <v>4</v>
      </c>
      <c r="C423" s="16">
        <v>2</v>
      </c>
      <c r="D423" s="16">
        <v>2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 t="s">
        <v>25</v>
      </c>
      <c r="P423" s="16" t="s">
        <v>139</v>
      </c>
      <c r="Q423" s="16">
        <v>0</v>
      </c>
      <c r="R423" s="16">
        <v>0</v>
      </c>
      <c r="S423" s="16">
        <v>1</v>
      </c>
      <c r="T423" s="16">
        <v>0</v>
      </c>
      <c r="U423" s="16">
        <v>2</v>
      </c>
      <c r="V423" s="16">
        <v>1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20.7</v>
      </c>
      <c r="AG423" s="16" t="s">
        <v>151</v>
      </c>
      <c r="AH423" s="16">
        <v>3</v>
      </c>
      <c r="AI423" s="16">
        <v>75</v>
      </c>
      <c r="AJ423" s="16" t="s">
        <v>151</v>
      </c>
      <c r="AK423" s="16">
        <v>4.4000000000000004</v>
      </c>
      <c r="AL423" s="16">
        <v>19.2</v>
      </c>
      <c r="AM423" s="16" t="s">
        <v>25</v>
      </c>
    </row>
    <row r="424" spans="1:39" s="16" customFormat="1" ht="11.4">
      <c r="A424" s="16" t="s">
        <v>140</v>
      </c>
      <c r="B424" s="16">
        <v>5</v>
      </c>
      <c r="C424" s="16">
        <v>0</v>
      </c>
      <c r="D424" s="16">
        <v>5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 t="s">
        <v>25</v>
      </c>
      <c r="P424" s="16" t="s">
        <v>140</v>
      </c>
      <c r="Q424" s="16">
        <v>0</v>
      </c>
      <c r="R424" s="16">
        <v>0</v>
      </c>
      <c r="S424" s="16">
        <v>0</v>
      </c>
      <c r="T424" s="16">
        <v>2</v>
      </c>
      <c r="U424" s="16">
        <v>2</v>
      </c>
      <c r="V424" s="16">
        <v>1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20.7</v>
      </c>
      <c r="AG424" s="16" t="s">
        <v>151</v>
      </c>
      <c r="AH424" s="16">
        <v>3</v>
      </c>
      <c r="AI424" s="16">
        <v>60</v>
      </c>
      <c r="AJ424" s="16" t="s">
        <v>151</v>
      </c>
      <c r="AK424" s="16">
        <v>3.9</v>
      </c>
      <c r="AL424" s="16">
        <v>15.6</v>
      </c>
      <c r="AM424" s="16" t="s">
        <v>25</v>
      </c>
    </row>
    <row r="425" spans="1:39" s="16" customFormat="1" ht="11.4">
      <c r="A425" s="16" t="s">
        <v>141</v>
      </c>
      <c r="B425" s="16">
        <v>4</v>
      </c>
      <c r="C425" s="16">
        <v>0</v>
      </c>
      <c r="D425" s="16">
        <v>4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 t="s">
        <v>25</v>
      </c>
      <c r="P425" s="16" t="s">
        <v>141</v>
      </c>
      <c r="Q425" s="16">
        <v>0</v>
      </c>
      <c r="R425" s="16">
        <v>0</v>
      </c>
      <c r="S425" s="16">
        <v>2</v>
      </c>
      <c r="T425" s="16">
        <v>2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14.7</v>
      </c>
      <c r="AG425" s="16" t="s">
        <v>151</v>
      </c>
      <c r="AH425" s="16">
        <v>0</v>
      </c>
      <c r="AI425" s="16">
        <v>0</v>
      </c>
      <c r="AJ425" s="16" t="s">
        <v>151</v>
      </c>
      <c r="AK425" s="16">
        <v>2.8</v>
      </c>
      <c r="AL425" s="16">
        <v>7.7</v>
      </c>
      <c r="AM425" s="16" t="s">
        <v>25</v>
      </c>
    </row>
    <row r="426" spans="1:39" s="16" customFormat="1" ht="11.4">
      <c r="A426" s="16" t="s">
        <v>142</v>
      </c>
      <c r="B426" s="16">
        <v>4</v>
      </c>
      <c r="C426" s="16">
        <v>0</v>
      </c>
      <c r="D426" s="16">
        <v>4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 t="s">
        <v>25</v>
      </c>
      <c r="P426" s="16" t="s">
        <v>142</v>
      </c>
      <c r="Q426" s="16">
        <v>0</v>
      </c>
      <c r="R426" s="16">
        <v>0</v>
      </c>
      <c r="S426" s="16">
        <v>2</v>
      </c>
      <c r="T426" s="16">
        <v>2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15.5</v>
      </c>
      <c r="AG426" s="16" t="s">
        <v>151</v>
      </c>
      <c r="AH426" s="16">
        <v>0</v>
      </c>
      <c r="AI426" s="16">
        <v>0</v>
      </c>
      <c r="AJ426" s="16" t="s">
        <v>151</v>
      </c>
      <c r="AK426" s="16">
        <v>2.2000000000000002</v>
      </c>
      <c r="AL426" s="16">
        <v>5</v>
      </c>
      <c r="AM426" s="16" t="s">
        <v>25</v>
      </c>
    </row>
    <row r="427" spans="1:39" s="16" customFormat="1" ht="11.4">
      <c r="A427" s="16" t="s">
        <v>143</v>
      </c>
      <c r="B427" s="16">
        <v>2</v>
      </c>
      <c r="C427" s="16">
        <v>0</v>
      </c>
      <c r="D427" s="16">
        <v>2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 t="s">
        <v>25</v>
      </c>
      <c r="P427" s="16" t="s">
        <v>143</v>
      </c>
      <c r="Q427" s="16">
        <v>0</v>
      </c>
      <c r="R427" s="16">
        <v>1</v>
      </c>
      <c r="S427" s="16">
        <v>0</v>
      </c>
      <c r="T427" s="16">
        <v>0</v>
      </c>
      <c r="U427" s="16">
        <v>0</v>
      </c>
      <c r="V427" s="16">
        <v>1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16.2</v>
      </c>
      <c r="AG427" s="16" t="s">
        <v>151</v>
      </c>
      <c r="AH427" s="16">
        <v>1</v>
      </c>
      <c r="AI427" s="16">
        <v>50</v>
      </c>
      <c r="AJ427" s="16" t="s">
        <v>151</v>
      </c>
      <c r="AK427" s="16">
        <v>14.4</v>
      </c>
      <c r="AL427" s="16">
        <v>206</v>
      </c>
      <c r="AM427" s="16" t="s">
        <v>25</v>
      </c>
    </row>
    <row r="428" spans="1:39" s="16" customFormat="1" ht="11.4">
      <c r="A428" s="16" t="s">
        <v>144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 t="s">
        <v>25</v>
      </c>
      <c r="P428" s="16" t="s">
        <v>144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 t="s">
        <v>151</v>
      </c>
      <c r="AG428" s="16" t="s">
        <v>151</v>
      </c>
      <c r="AH428" s="16">
        <v>0</v>
      </c>
      <c r="AI428" s="16">
        <v>0</v>
      </c>
      <c r="AJ428" s="16" t="s">
        <v>151</v>
      </c>
      <c r="AK428" s="16" t="s">
        <v>151</v>
      </c>
      <c r="AL428" s="16" t="s">
        <v>151</v>
      </c>
      <c r="AM428" s="16" t="s">
        <v>25</v>
      </c>
    </row>
    <row r="429" spans="1:39" s="16" customFormat="1" ht="11.4">
      <c r="A429" s="16" t="s">
        <v>145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 t="s">
        <v>25</v>
      </c>
      <c r="P429" s="16" t="s">
        <v>145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 t="s">
        <v>151</v>
      </c>
      <c r="AG429" s="16" t="s">
        <v>151</v>
      </c>
      <c r="AH429" s="16">
        <v>0</v>
      </c>
      <c r="AI429" s="16">
        <v>0</v>
      </c>
      <c r="AJ429" s="16" t="s">
        <v>151</v>
      </c>
      <c r="AK429" s="16" t="s">
        <v>151</v>
      </c>
      <c r="AL429" s="16" t="s">
        <v>151</v>
      </c>
      <c r="AM429" s="16" t="s">
        <v>25</v>
      </c>
    </row>
    <row r="430" spans="1:39" s="16" customFormat="1" ht="11.4">
      <c r="A430" s="16" t="s">
        <v>146</v>
      </c>
      <c r="B430" s="16">
        <v>3</v>
      </c>
      <c r="C430" s="16">
        <v>0</v>
      </c>
      <c r="D430" s="16">
        <v>3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 t="s">
        <v>25</v>
      </c>
      <c r="P430" s="16" t="s">
        <v>146</v>
      </c>
      <c r="Q430" s="16">
        <v>0</v>
      </c>
      <c r="R430" s="16">
        <v>0</v>
      </c>
      <c r="S430" s="16">
        <v>1</v>
      </c>
      <c r="T430" s="16">
        <v>2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17.7</v>
      </c>
      <c r="AG430" s="16" t="s">
        <v>151</v>
      </c>
      <c r="AH430" s="16">
        <v>0</v>
      </c>
      <c r="AI430" s="16">
        <v>0</v>
      </c>
      <c r="AJ430" s="16" t="s">
        <v>151</v>
      </c>
      <c r="AK430" s="16">
        <v>2.6</v>
      </c>
      <c r="AL430" s="16">
        <v>6.6</v>
      </c>
      <c r="AM430" s="16" t="s">
        <v>25</v>
      </c>
    </row>
    <row r="431" spans="1:39" s="17" customFormat="1" ht="12">
      <c r="A431" s="17" t="s">
        <v>147</v>
      </c>
      <c r="B431" s="17">
        <v>605</v>
      </c>
      <c r="C431" s="17">
        <v>48</v>
      </c>
      <c r="D431" s="17">
        <v>480</v>
      </c>
      <c r="E431" s="17">
        <v>1</v>
      </c>
      <c r="F431" s="17">
        <v>75</v>
      </c>
      <c r="G431" s="17">
        <v>0</v>
      </c>
      <c r="H431" s="17">
        <v>0</v>
      </c>
      <c r="I431" s="17">
        <v>1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 t="s">
        <v>25</v>
      </c>
      <c r="P431" s="17" t="s">
        <v>147</v>
      </c>
      <c r="Q431" s="17">
        <v>0</v>
      </c>
      <c r="R431" s="17">
        <v>38</v>
      </c>
      <c r="S431" s="17">
        <v>115</v>
      </c>
      <c r="T431" s="17">
        <v>235</v>
      </c>
      <c r="U431" s="17">
        <v>168</v>
      </c>
      <c r="V431" s="17">
        <v>40</v>
      </c>
      <c r="W431" s="17">
        <v>7</v>
      </c>
      <c r="X431" s="17">
        <v>1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1</v>
      </c>
      <c r="AF431" s="17">
        <v>18.3</v>
      </c>
      <c r="AG431" s="17">
        <v>23.1</v>
      </c>
      <c r="AH431" s="17">
        <v>217</v>
      </c>
      <c r="AI431" s="17">
        <v>35.869999999999997</v>
      </c>
      <c r="AJ431" s="17">
        <v>18.2</v>
      </c>
      <c r="AK431" s="17">
        <v>5.8</v>
      </c>
      <c r="AL431" s="17">
        <v>33.200000000000003</v>
      </c>
      <c r="AM431" s="17" t="s">
        <v>25</v>
      </c>
    </row>
    <row r="432" spans="1:39" s="17" customFormat="1" ht="12">
      <c r="A432" s="17" t="s">
        <v>148</v>
      </c>
      <c r="B432" s="17">
        <v>714</v>
      </c>
      <c r="C432" s="17">
        <v>71</v>
      </c>
      <c r="D432" s="17">
        <v>561</v>
      </c>
      <c r="E432" s="17">
        <v>1</v>
      </c>
      <c r="F432" s="17">
        <v>80</v>
      </c>
      <c r="G432" s="17">
        <v>0</v>
      </c>
      <c r="H432" s="17">
        <v>0</v>
      </c>
      <c r="I432" s="17">
        <v>1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 t="s">
        <v>25</v>
      </c>
      <c r="P432" s="17" t="s">
        <v>148</v>
      </c>
      <c r="Q432" s="17">
        <v>0</v>
      </c>
      <c r="R432" s="17">
        <v>42</v>
      </c>
      <c r="S432" s="17">
        <v>129</v>
      </c>
      <c r="T432" s="17">
        <v>277</v>
      </c>
      <c r="U432" s="17">
        <v>204</v>
      </c>
      <c r="V432" s="17">
        <v>50</v>
      </c>
      <c r="W432" s="17">
        <v>10</v>
      </c>
      <c r="X432" s="17">
        <v>1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1</v>
      </c>
      <c r="AF432" s="17">
        <v>18.399999999999999</v>
      </c>
      <c r="AG432" s="17">
        <v>23.3</v>
      </c>
      <c r="AH432" s="17">
        <v>266</v>
      </c>
      <c r="AI432" s="17">
        <v>37.25</v>
      </c>
      <c r="AJ432" s="17">
        <v>18.399999999999999</v>
      </c>
      <c r="AK432" s="17">
        <v>5.7</v>
      </c>
      <c r="AL432" s="17">
        <v>32</v>
      </c>
      <c r="AM432" s="17" t="s">
        <v>25</v>
      </c>
    </row>
    <row r="433" spans="1:39" s="17" customFormat="1" ht="12">
      <c r="A433" s="17" t="s">
        <v>149</v>
      </c>
      <c r="B433" s="17">
        <v>736</v>
      </c>
      <c r="C433" s="17">
        <v>73</v>
      </c>
      <c r="D433" s="17">
        <v>581</v>
      </c>
      <c r="E433" s="17">
        <v>1</v>
      </c>
      <c r="F433" s="17">
        <v>80</v>
      </c>
      <c r="G433" s="17">
        <v>0</v>
      </c>
      <c r="H433" s="17">
        <v>0</v>
      </c>
      <c r="I433" s="17">
        <v>1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 t="s">
        <v>25</v>
      </c>
      <c r="P433" s="17" t="s">
        <v>149</v>
      </c>
      <c r="Q433" s="17">
        <v>0</v>
      </c>
      <c r="R433" s="17">
        <v>43</v>
      </c>
      <c r="S433" s="17">
        <v>135</v>
      </c>
      <c r="T433" s="17">
        <v>285</v>
      </c>
      <c r="U433" s="17">
        <v>208</v>
      </c>
      <c r="V433" s="17">
        <v>53</v>
      </c>
      <c r="W433" s="17">
        <v>10</v>
      </c>
      <c r="X433" s="17">
        <v>1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1</v>
      </c>
      <c r="AF433" s="17">
        <v>18.399999999999999</v>
      </c>
      <c r="AG433" s="17">
        <v>23.3</v>
      </c>
      <c r="AH433" s="17">
        <v>273</v>
      </c>
      <c r="AI433" s="17">
        <v>37.090000000000003</v>
      </c>
      <c r="AJ433" s="17">
        <v>18.399999999999999</v>
      </c>
      <c r="AK433" s="17">
        <v>5.6</v>
      </c>
      <c r="AL433" s="17">
        <v>31.7</v>
      </c>
      <c r="AM433" s="17" t="s">
        <v>25</v>
      </c>
    </row>
    <row r="434" spans="1:39" s="17" customFormat="1" ht="12">
      <c r="A434" s="17" t="s">
        <v>150</v>
      </c>
      <c r="B434" s="17">
        <v>754</v>
      </c>
      <c r="C434" s="17">
        <v>74</v>
      </c>
      <c r="D434" s="17">
        <v>596</v>
      </c>
      <c r="E434" s="17">
        <v>1</v>
      </c>
      <c r="F434" s="17">
        <v>82</v>
      </c>
      <c r="G434" s="17">
        <v>0</v>
      </c>
      <c r="H434" s="17">
        <v>0</v>
      </c>
      <c r="I434" s="17">
        <v>1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 t="s">
        <v>25</v>
      </c>
      <c r="P434" s="17" t="s">
        <v>150</v>
      </c>
      <c r="Q434" s="17">
        <v>0</v>
      </c>
      <c r="R434" s="17">
        <v>43</v>
      </c>
      <c r="S434" s="17">
        <v>137</v>
      </c>
      <c r="T434" s="17">
        <v>294</v>
      </c>
      <c r="U434" s="17">
        <v>214</v>
      </c>
      <c r="V434" s="17">
        <v>53</v>
      </c>
      <c r="W434" s="17">
        <v>11</v>
      </c>
      <c r="X434" s="17">
        <v>1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1</v>
      </c>
      <c r="AF434" s="17">
        <v>18.5</v>
      </c>
      <c r="AG434" s="17">
        <v>23.3</v>
      </c>
      <c r="AH434" s="17">
        <v>280</v>
      </c>
      <c r="AI434" s="17">
        <v>37.14</v>
      </c>
      <c r="AJ434" s="17">
        <v>18.399999999999999</v>
      </c>
      <c r="AK434" s="17">
        <v>5.6</v>
      </c>
      <c r="AL434" s="17">
        <v>31.4</v>
      </c>
      <c r="AM434" s="17" t="s">
        <v>25</v>
      </c>
    </row>
    <row r="437" spans="1:39" s="15" customFormat="1">
      <c r="A437" s="15" t="s">
        <v>172</v>
      </c>
    </row>
    <row r="439" spans="1:39" s="13" customFormat="1" ht="12">
      <c r="A439" s="13" t="s">
        <v>16</v>
      </c>
      <c r="B439" s="13" t="s">
        <v>17</v>
      </c>
      <c r="C439" s="13" t="s">
        <v>18</v>
      </c>
      <c r="D439" s="13" t="s">
        <v>18</v>
      </c>
      <c r="E439" s="13" t="s">
        <v>18</v>
      </c>
      <c r="F439" s="13" t="s">
        <v>18</v>
      </c>
      <c r="G439" s="13" t="s">
        <v>18</v>
      </c>
      <c r="H439" s="13" t="s">
        <v>18</v>
      </c>
      <c r="I439" s="13" t="s">
        <v>18</v>
      </c>
      <c r="J439" s="13" t="s">
        <v>18</v>
      </c>
      <c r="K439" s="13" t="s">
        <v>18</v>
      </c>
      <c r="L439" s="13" t="s">
        <v>18</v>
      </c>
      <c r="M439" s="13" t="s">
        <v>18</v>
      </c>
      <c r="N439" s="13" t="s">
        <v>18</v>
      </c>
      <c r="O439" s="13" t="s">
        <v>19</v>
      </c>
      <c r="P439" s="13" t="s">
        <v>16</v>
      </c>
      <c r="Q439" s="13" t="s">
        <v>20</v>
      </c>
      <c r="R439" s="13" t="s">
        <v>20</v>
      </c>
      <c r="S439" s="13" t="s">
        <v>20</v>
      </c>
      <c r="T439" s="13" t="s">
        <v>20</v>
      </c>
      <c r="U439" s="13" t="s">
        <v>20</v>
      </c>
      <c r="V439" s="13" t="s">
        <v>20</v>
      </c>
      <c r="W439" s="13" t="s">
        <v>20</v>
      </c>
      <c r="X439" s="13" t="s">
        <v>20</v>
      </c>
      <c r="Y439" s="13" t="s">
        <v>20</v>
      </c>
      <c r="Z439" s="13" t="s">
        <v>20</v>
      </c>
      <c r="AA439" s="13" t="s">
        <v>20</v>
      </c>
      <c r="AB439" s="13" t="s">
        <v>20</v>
      </c>
      <c r="AC439" s="13" t="s">
        <v>20</v>
      </c>
      <c r="AD439" s="13" t="s">
        <v>20</v>
      </c>
      <c r="AE439" s="13" t="s">
        <v>20</v>
      </c>
      <c r="AF439" s="13" t="s">
        <v>21</v>
      </c>
      <c r="AG439" s="13" t="s">
        <v>22</v>
      </c>
      <c r="AH439" s="13" t="s">
        <v>23</v>
      </c>
      <c r="AI439" s="13" t="s">
        <v>24</v>
      </c>
      <c r="AJ439" s="13" t="s">
        <v>179</v>
      </c>
      <c r="AK439" s="13" t="s">
        <v>180</v>
      </c>
      <c r="AL439" s="13" t="s">
        <v>181</v>
      </c>
      <c r="AM439" s="13" t="s">
        <v>19</v>
      </c>
    </row>
    <row r="440" spans="1:39" s="13" customFormat="1" ht="12">
      <c r="A440" s="13" t="s">
        <v>25</v>
      </c>
      <c r="B440" s="13" t="s">
        <v>25</v>
      </c>
      <c r="C440" s="13" t="s">
        <v>26</v>
      </c>
      <c r="D440" s="13" t="s">
        <v>27</v>
      </c>
      <c r="E440" s="13" t="s">
        <v>28</v>
      </c>
      <c r="F440" s="13" t="s">
        <v>29</v>
      </c>
      <c r="G440" s="13" t="s">
        <v>30</v>
      </c>
      <c r="H440" s="13" t="s">
        <v>31</v>
      </c>
      <c r="I440" s="13" t="s">
        <v>32</v>
      </c>
      <c r="J440" s="13" t="s">
        <v>33</v>
      </c>
      <c r="K440" s="13" t="s">
        <v>34</v>
      </c>
      <c r="L440" s="13" t="s">
        <v>35</v>
      </c>
      <c r="M440" s="13" t="s">
        <v>163</v>
      </c>
      <c r="N440" s="13" t="s">
        <v>164</v>
      </c>
      <c r="O440" s="13" t="s">
        <v>25</v>
      </c>
      <c r="P440" s="13" t="s">
        <v>25</v>
      </c>
      <c r="Q440" s="13" t="s">
        <v>36</v>
      </c>
      <c r="R440" s="13" t="s">
        <v>30</v>
      </c>
      <c r="S440" s="13" t="s">
        <v>35</v>
      </c>
      <c r="T440" s="13" t="s">
        <v>37</v>
      </c>
      <c r="U440" s="13" t="s">
        <v>38</v>
      </c>
      <c r="V440" s="13" t="s">
        <v>39</v>
      </c>
      <c r="W440" s="13" t="s">
        <v>40</v>
      </c>
      <c r="X440" s="13" t="s">
        <v>41</v>
      </c>
      <c r="Y440" s="13" t="s">
        <v>42</v>
      </c>
      <c r="Z440" s="13" t="s">
        <v>43</v>
      </c>
      <c r="AA440" s="13" t="s">
        <v>44</v>
      </c>
      <c r="AB440" s="13" t="s">
        <v>45</v>
      </c>
      <c r="AC440" s="13" t="s">
        <v>46</v>
      </c>
      <c r="AD440" s="13" t="s">
        <v>47</v>
      </c>
      <c r="AE440" s="13" t="s">
        <v>48</v>
      </c>
      <c r="AF440" s="13" t="s">
        <v>25</v>
      </c>
      <c r="AG440" s="13" t="s">
        <v>49</v>
      </c>
      <c r="AH440" s="13" t="s">
        <v>38</v>
      </c>
      <c r="AI440" s="13" t="s">
        <v>38</v>
      </c>
      <c r="AJ440" s="13" t="s">
        <v>25</v>
      </c>
      <c r="AK440" s="13" t="s">
        <v>25</v>
      </c>
      <c r="AL440" s="13" t="s">
        <v>25</v>
      </c>
      <c r="AM440" s="13" t="s">
        <v>25</v>
      </c>
    </row>
    <row r="441" spans="1:39" s="13" customFormat="1" ht="12">
      <c r="A441" s="13" t="s">
        <v>25</v>
      </c>
      <c r="B441" s="13" t="s">
        <v>25</v>
      </c>
      <c r="C441" s="13" t="s">
        <v>25</v>
      </c>
      <c r="D441" s="13" t="s">
        <v>25</v>
      </c>
      <c r="E441" s="13" t="s">
        <v>25</v>
      </c>
      <c r="F441" s="13" t="s">
        <v>25</v>
      </c>
      <c r="G441" s="13" t="s">
        <v>25</v>
      </c>
      <c r="H441" s="13" t="s">
        <v>25</v>
      </c>
      <c r="I441" s="13" t="s">
        <v>25</v>
      </c>
      <c r="J441" s="13" t="s">
        <v>25</v>
      </c>
      <c r="K441" s="13" t="s">
        <v>25</v>
      </c>
      <c r="L441" s="13" t="s">
        <v>25</v>
      </c>
      <c r="M441" s="13" t="s">
        <v>25</v>
      </c>
      <c r="N441" s="13" t="s">
        <v>25</v>
      </c>
      <c r="O441" s="13" t="s">
        <v>25</v>
      </c>
      <c r="P441" s="13" t="s">
        <v>25</v>
      </c>
      <c r="Q441" s="13" t="s">
        <v>30</v>
      </c>
      <c r="R441" s="13" t="s">
        <v>35</v>
      </c>
      <c r="S441" s="13" t="s">
        <v>37</v>
      </c>
      <c r="T441" s="13" t="s">
        <v>38</v>
      </c>
      <c r="U441" s="13" t="s">
        <v>39</v>
      </c>
      <c r="V441" s="13" t="s">
        <v>40</v>
      </c>
      <c r="W441" s="13" t="s">
        <v>41</v>
      </c>
      <c r="X441" s="13" t="s">
        <v>42</v>
      </c>
      <c r="Y441" s="13" t="s">
        <v>43</v>
      </c>
      <c r="Z441" s="13" t="s">
        <v>44</v>
      </c>
      <c r="AA441" s="13" t="s">
        <v>45</v>
      </c>
      <c r="AB441" s="13" t="s">
        <v>46</v>
      </c>
      <c r="AC441" s="13" t="s">
        <v>47</v>
      </c>
      <c r="AD441" s="13" t="s">
        <v>48</v>
      </c>
      <c r="AE441" s="13" t="s">
        <v>50</v>
      </c>
      <c r="AF441" s="13" t="s">
        <v>25</v>
      </c>
      <c r="AG441" s="13" t="s">
        <v>25</v>
      </c>
      <c r="AH441" s="13" t="s">
        <v>25</v>
      </c>
      <c r="AI441" s="13" t="s">
        <v>25</v>
      </c>
      <c r="AJ441" s="13" t="s">
        <v>25</v>
      </c>
      <c r="AK441" s="13" t="s">
        <v>25</v>
      </c>
      <c r="AL441" s="13" t="s">
        <v>25</v>
      </c>
      <c r="AM441" s="13" t="s">
        <v>25</v>
      </c>
    </row>
    <row r="442" spans="1:39" s="16" customFormat="1" ht="11.4">
      <c r="A442" s="16" t="s">
        <v>51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 t="s">
        <v>25</v>
      </c>
      <c r="P442" s="16" t="s">
        <v>51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 t="s">
        <v>151</v>
      </c>
      <c r="AG442" s="16" t="s">
        <v>151</v>
      </c>
      <c r="AH442" s="16">
        <v>0</v>
      </c>
      <c r="AI442" s="16">
        <v>0</v>
      </c>
      <c r="AJ442" s="16" t="s">
        <v>151</v>
      </c>
      <c r="AK442" s="16" t="s">
        <v>151</v>
      </c>
      <c r="AL442" s="16" t="s">
        <v>151</v>
      </c>
      <c r="AM442" s="16" t="s">
        <v>25</v>
      </c>
    </row>
    <row r="443" spans="1:39" s="16" customFormat="1" ht="11.4">
      <c r="A443" s="16" t="s">
        <v>52</v>
      </c>
      <c r="B443" s="16">
        <v>0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 t="s">
        <v>25</v>
      </c>
      <c r="P443" s="16" t="s">
        <v>52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 t="s">
        <v>151</v>
      </c>
      <c r="AG443" s="16" t="s">
        <v>151</v>
      </c>
      <c r="AH443" s="16">
        <v>0</v>
      </c>
      <c r="AI443" s="16">
        <v>0</v>
      </c>
      <c r="AJ443" s="16" t="s">
        <v>151</v>
      </c>
      <c r="AK443" s="16" t="s">
        <v>151</v>
      </c>
      <c r="AL443" s="16" t="s">
        <v>151</v>
      </c>
      <c r="AM443" s="16" t="s">
        <v>25</v>
      </c>
    </row>
    <row r="444" spans="1:39" s="16" customFormat="1" ht="11.4">
      <c r="A444" s="16" t="s">
        <v>53</v>
      </c>
      <c r="B444" s="16">
        <v>1</v>
      </c>
      <c r="C444" s="16">
        <v>1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 t="s">
        <v>25</v>
      </c>
      <c r="P444" s="16" t="s">
        <v>53</v>
      </c>
      <c r="Q444" s="16">
        <v>0</v>
      </c>
      <c r="R444" s="16">
        <v>1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5.8</v>
      </c>
      <c r="AG444" s="16" t="s">
        <v>151</v>
      </c>
      <c r="AH444" s="16">
        <v>0</v>
      </c>
      <c r="AI444" s="16">
        <v>0</v>
      </c>
      <c r="AJ444" s="16" t="s">
        <v>151</v>
      </c>
      <c r="AK444" s="16" t="s">
        <v>151</v>
      </c>
      <c r="AL444" s="16" t="s">
        <v>151</v>
      </c>
      <c r="AM444" s="16" t="s">
        <v>25</v>
      </c>
    </row>
    <row r="445" spans="1:39" s="16" customFormat="1" ht="11.4">
      <c r="A445" s="16" t="s">
        <v>54</v>
      </c>
      <c r="B445" s="16">
        <v>0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 t="s">
        <v>25</v>
      </c>
      <c r="P445" s="16" t="s">
        <v>54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 t="s">
        <v>151</v>
      </c>
      <c r="AG445" s="16" t="s">
        <v>151</v>
      </c>
      <c r="AH445" s="16">
        <v>0</v>
      </c>
      <c r="AI445" s="16">
        <v>0</v>
      </c>
      <c r="AJ445" s="16" t="s">
        <v>151</v>
      </c>
      <c r="AK445" s="16" t="s">
        <v>151</v>
      </c>
      <c r="AL445" s="16" t="s">
        <v>151</v>
      </c>
      <c r="AM445" s="16" t="s">
        <v>25</v>
      </c>
    </row>
    <row r="446" spans="1:39" s="16" customFormat="1" ht="11.4">
      <c r="A446" s="16" t="s">
        <v>55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 t="s">
        <v>25</v>
      </c>
      <c r="P446" s="16" t="s">
        <v>55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 t="s">
        <v>151</v>
      </c>
      <c r="AG446" s="16" t="s">
        <v>151</v>
      </c>
      <c r="AH446" s="16">
        <v>0</v>
      </c>
      <c r="AI446" s="16">
        <v>0</v>
      </c>
      <c r="AJ446" s="16" t="s">
        <v>151</v>
      </c>
      <c r="AK446" s="16" t="s">
        <v>151</v>
      </c>
      <c r="AL446" s="16" t="s">
        <v>151</v>
      </c>
      <c r="AM446" s="16" t="s">
        <v>25</v>
      </c>
    </row>
    <row r="447" spans="1:39" s="16" customFormat="1" ht="11.4">
      <c r="A447" s="16" t="s">
        <v>56</v>
      </c>
      <c r="B447" s="16">
        <v>4</v>
      </c>
      <c r="C447" s="16">
        <v>0</v>
      </c>
      <c r="D447" s="16">
        <v>4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 t="s">
        <v>25</v>
      </c>
      <c r="P447" s="16" t="s">
        <v>56</v>
      </c>
      <c r="Q447" s="16">
        <v>0</v>
      </c>
      <c r="R447" s="16">
        <v>0</v>
      </c>
      <c r="S447" s="16">
        <v>1</v>
      </c>
      <c r="T447" s="16">
        <v>1</v>
      </c>
      <c r="U447" s="16">
        <v>2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19.600000000000001</v>
      </c>
      <c r="AG447" s="16" t="s">
        <v>151</v>
      </c>
      <c r="AH447" s="16">
        <v>2</v>
      </c>
      <c r="AI447" s="16">
        <v>50</v>
      </c>
      <c r="AJ447" s="16" t="s">
        <v>151</v>
      </c>
      <c r="AK447" s="16">
        <v>5.6</v>
      </c>
      <c r="AL447" s="16">
        <v>31.2</v>
      </c>
      <c r="AM447" s="16" t="s">
        <v>25</v>
      </c>
    </row>
    <row r="448" spans="1:39" s="16" customFormat="1" ht="11.4">
      <c r="A448" s="16" t="s">
        <v>57</v>
      </c>
      <c r="B448" s="16">
        <v>1</v>
      </c>
      <c r="C448" s="16">
        <v>0</v>
      </c>
      <c r="D448" s="16">
        <v>1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 t="s">
        <v>25</v>
      </c>
      <c r="P448" s="16" t="s">
        <v>57</v>
      </c>
      <c r="Q448" s="16">
        <v>0</v>
      </c>
      <c r="R448" s="16">
        <v>0</v>
      </c>
      <c r="S448" s="16">
        <v>1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14.8</v>
      </c>
      <c r="AG448" s="16" t="s">
        <v>151</v>
      </c>
      <c r="AH448" s="16">
        <v>0</v>
      </c>
      <c r="AI448" s="16">
        <v>0</v>
      </c>
      <c r="AJ448" s="16" t="s">
        <v>151</v>
      </c>
      <c r="AK448" s="16" t="s">
        <v>151</v>
      </c>
      <c r="AL448" s="16" t="s">
        <v>151</v>
      </c>
      <c r="AM448" s="16" t="s">
        <v>25</v>
      </c>
    </row>
    <row r="449" spans="1:39" s="16" customFormat="1" ht="11.4">
      <c r="A449" s="16" t="s">
        <v>58</v>
      </c>
      <c r="B449" s="16">
        <v>1</v>
      </c>
      <c r="C449" s="16">
        <v>0</v>
      </c>
      <c r="D449" s="16">
        <v>1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 t="s">
        <v>25</v>
      </c>
      <c r="P449" s="16" t="s">
        <v>58</v>
      </c>
      <c r="Q449" s="16">
        <v>0</v>
      </c>
      <c r="R449" s="16">
        <v>0</v>
      </c>
      <c r="S449" s="16">
        <v>1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13.9</v>
      </c>
      <c r="AG449" s="16" t="s">
        <v>151</v>
      </c>
      <c r="AH449" s="16">
        <v>0</v>
      </c>
      <c r="AI449" s="16">
        <v>0</v>
      </c>
      <c r="AJ449" s="16" t="s">
        <v>151</v>
      </c>
      <c r="AK449" s="16" t="s">
        <v>151</v>
      </c>
      <c r="AL449" s="16" t="s">
        <v>151</v>
      </c>
      <c r="AM449" s="16" t="s">
        <v>25</v>
      </c>
    </row>
    <row r="450" spans="1:39" s="16" customFormat="1" ht="11.4">
      <c r="A450" s="16" t="s">
        <v>59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 t="s">
        <v>25</v>
      </c>
      <c r="P450" s="16" t="s">
        <v>59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 t="s">
        <v>151</v>
      </c>
      <c r="AG450" s="16" t="s">
        <v>151</v>
      </c>
      <c r="AH450" s="16">
        <v>0</v>
      </c>
      <c r="AI450" s="16">
        <v>0</v>
      </c>
      <c r="AJ450" s="16" t="s">
        <v>151</v>
      </c>
      <c r="AK450" s="16" t="s">
        <v>151</v>
      </c>
      <c r="AL450" s="16" t="s">
        <v>151</v>
      </c>
      <c r="AM450" s="16" t="s">
        <v>25</v>
      </c>
    </row>
    <row r="451" spans="1:39" s="16" customFormat="1" ht="11.4">
      <c r="A451" s="16" t="s">
        <v>60</v>
      </c>
      <c r="B451" s="16">
        <v>1</v>
      </c>
      <c r="C451" s="16">
        <v>0</v>
      </c>
      <c r="D451" s="16">
        <v>1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 t="s">
        <v>25</v>
      </c>
      <c r="P451" s="16" t="s">
        <v>60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22.3</v>
      </c>
      <c r="AG451" s="16" t="s">
        <v>151</v>
      </c>
      <c r="AH451" s="16">
        <v>1</v>
      </c>
      <c r="AI451" s="16">
        <v>100</v>
      </c>
      <c r="AJ451" s="16" t="s">
        <v>151</v>
      </c>
      <c r="AK451" s="16" t="s">
        <v>151</v>
      </c>
      <c r="AL451" s="16" t="s">
        <v>151</v>
      </c>
      <c r="AM451" s="16" t="s">
        <v>25</v>
      </c>
    </row>
    <row r="452" spans="1:39" s="16" customFormat="1" ht="11.4">
      <c r="A452" s="16" t="s">
        <v>61</v>
      </c>
      <c r="B452" s="16">
        <v>1</v>
      </c>
      <c r="C452" s="16">
        <v>0</v>
      </c>
      <c r="D452" s="16">
        <v>1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 t="s">
        <v>25</v>
      </c>
      <c r="P452" s="16" t="s">
        <v>61</v>
      </c>
      <c r="Q452" s="16">
        <v>0</v>
      </c>
      <c r="R452" s="16">
        <v>0</v>
      </c>
      <c r="S452" s="16">
        <v>1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10.1</v>
      </c>
      <c r="AG452" s="16" t="s">
        <v>151</v>
      </c>
      <c r="AH452" s="16">
        <v>0</v>
      </c>
      <c r="AI452" s="16">
        <v>0</v>
      </c>
      <c r="AJ452" s="16" t="s">
        <v>151</v>
      </c>
      <c r="AK452" s="16" t="s">
        <v>151</v>
      </c>
      <c r="AL452" s="16" t="s">
        <v>151</v>
      </c>
      <c r="AM452" s="16" t="s">
        <v>25</v>
      </c>
    </row>
    <row r="453" spans="1:39" s="16" customFormat="1" ht="11.4">
      <c r="A453" s="16" t="s">
        <v>62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 t="s">
        <v>25</v>
      </c>
      <c r="P453" s="16" t="s">
        <v>62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 t="s">
        <v>151</v>
      </c>
      <c r="AG453" s="16" t="s">
        <v>151</v>
      </c>
      <c r="AH453" s="16">
        <v>0</v>
      </c>
      <c r="AI453" s="16">
        <v>0</v>
      </c>
      <c r="AJ453" s="16" t="s">
        <v>151</v>
      </c>
      <c r="AK453" s="16" t="s">
        <v>151</v>
      </c>
      <c r="AL453" s="16" t="s">
        <v>151</v>
      </c>
      <c r="AM453" s="16" t="s">
        <v>25</v>
      </c>
    </row>
    <row r="454" spans="1:39" s="16" customFormat="1" ht="11.4">
      <c r="A454" s="16" t="s">
        <v>63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 t="s">
        <v>25</v>
      </c>
      <c r="P454" s="16" t="s">
        <v>63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 t="s">
        <v>151</v>
      </c>
      <c r="AG454" s="16" t="s">
        <v>151</v>
      </c>
      <c r="AH454" s="16">
        <v>0</v>
      </c>
      <c r="AI454" s="16">
        <v>0</v>
      </c>
      <c r="AJ454" s="16" t="s">
        <v>151</v>
      </c>
      <c r="AK454" s="16" t="s">
        <v>151</v>
      </c>
      <c r="AL454" s="16" t="s">
        <v>151</v>
      </c>
      <c r="AM454" s="16" t="s">
        <v>25</v>
      </c>
    </row>
    <row r="455" spans="1:39" s="16" customFormat="1" ht="11.4">
      <c r="A455" s="16" t="s">
        <v>64</v>
      </c>
      <c r="B455" s="16">
        <v>1</v>
      </c>
      <c r="C455" s="16">
        <v>0</v>
      </c>
      <c r="D455" s="16">
        <v>1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 t="s">
        <v>25</v>
      </c>
      <c r="P455" s="16" t="s">
        <v>64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1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28.1</v>
      </c>
      <c r="AG455" s="16" t="s">
        <v>151</v>
      </c>
      <c r="AH455" s="16">
        <v>1</v>
      </c>
      <c r="AI455" s="16">
        <v>100</v>
      </c>
      <c r="AJ455" s="16" t="s">
        <v>151</v>
      </c>
      <c r="AK455" s="16" t="s">
        <v>151</v>
      </c>
      <c r="AL455" s="16" t="s">
        <v>151</v>
      </c>
      <c r="AM455" s="16" t="s">
        <v>25</v>
      </c>
    </row>
    <row r="456" spans="1:39" s="16" customFormat="1" ht="11.4">
      <c r="A456" s="16" t="s">
        <v>65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 t="s">
        <v>25</v>
      </c>
      <c r="P456" s="16" t="s">
        <v>65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 t="s">
        <v>151</v>
      </c>
      <c r="AG456" s="16" t="s">
        <v>151</v>
      </c>
      <c r="AH456" s="16">
        <v>0</v>
      </c>
      <c r="AI456" s="16">
        <v>0</v>
      </c>
      <c r="AJ456" s="16" t="s">
        <v>151</v>
      </c>
      <c r="AK456" s="16" t="s">
        <v>151</v>
      </c>
      <c r="AL456" s="16" t="s">
        <v>151</v>
      </c>
      <c r="AM456" s="16" t="s">
        <v>25</v>
      </c>
    </row>
    <row r="457" spans="1:39" s="16" customFormat="1" ht="11.4">
      <c r="A457" s="16" t="s">
        <v>66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 t="s">
        <v>25</v>
      </c>
      <c r="P457" s="16" t="s">
        <v>66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 t="s">
        <v>151</v>
      </c>
      <c r="AG457" s="16" t="s">
        <v>151</v>
      </c>
      <c r="AH457" s="16">
        <v>0</v>
      </c>
      <c r="AI457" s="16">
        <v>0</v>
      </c>
      <c r="AJ457" s="16" t="s">
        <v>151</v>
      </c>
      <c r="AK457" s="16" t="s">
        <v>151</v>
      </c>
      <c r="AL457" s="16" t="s">
        <v>151</v>
      </c>
      <c r="AM457" s="16" t="s">
        <v>25</v>
      </c>
    </row>
    <row r="458" spans="1:39" s="16" customFormat="1" ht="11.4">
      <c r="A458" s="16" t="s">
        <v>67</v>
      </c>
      <c r="B458" s="16">
        <v>1</v>
      </c>
      <c r="C458" s="16">
        <v>0</v>
      </c>
      <c r="D458" s="16">
        <v>1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 t="s">
        <v>25</v>
      </c>
      <c r="P458" s="16" t="s">
        <v>67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1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25.9</v>
      </c>
      <c r="AG458" s="16" t="s">
        <v>151</v>
      </c>
      <c r="AH458" s="16">
        <v>1</v>
      </c>
      <c r="AI458" s="16">
        <v>100</v>
      </c>
      <c r="AJ458" s="16" t="s">
        <v>151</v>
      </c>
      <c r="AK458" s="16" t="s">
        <v>151</v>
      </c>
      <c r="AL458" s="16" t="s">
        <v>151</v>
      </c>
      <c r="AM458" s="16" t="s">
        <v>25</v>
      </c>
    </row>
    <row r="459" spans="1:39" s="16" customFormat="1" ht="11.4">
      <c r="A459" s="16" t="s">
        <v>68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 t="s">
        <v>25</v>
      </c>
      <c r="P459" s="16" t="s">
        <v>68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 t="s">
        <v>151</v>
      </c>
      <c r="AG459" s="16" t="s">
        <v>151</v>
      </c>
      <c r="AH459" s="16">
        <v>0</v>
      </c>
      <c r="AI459" s="16">
        <v>0</v>
      </c>
      <c r="AJ459" s="16" t="s">
        <v>151</v>
      </c>
      <c r="AK459" s="16" t="s">
        <v>151</v>
      </c>
      <c r="AL459" s="16" t="s">
        <v>151</v>
      </c>
      <c r="AM459" s="16" t="s">
        <v>25</v>
      </c>
    </row>
    <row r="460" spans="1:39" s="16" customFormat="1" ht="11.4">
      <c r="A460" s="16" t="s">
        <v>69</v>
      </c>
      <c r="B460" s="16">
        <v>2</v>
      </c>
      <c r="C460" s="16">
        <v>0</v>
      </c>
      <c r="D460" s="16">
        <v>2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 t="s">
        <v>25</v>
      </c>
      <c r="P460" s="16" t="s">
        <v>69</v>
      </c>
      <c r="Q460" s="16">
        <v>0</v>
      </c>
      <c r="R460" s="16">
        <v>0</v>
      </c>
      <c r="S460" s="16">
        <v>0</v>
      </c>
      <c r="T460" s="16">
        <v>1</v>
      </c>
      <c r="U460" s="16">
        <v>1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21.5</v>
      </c>
      <c r="AG460" s="16" t="s">
        <v>151</v>
      </c>
      <c r="AH460" s="16">
        <v>1</v>
      </c>
      <c r="AI460" s="16">
        <v>50</v>
      </c>
      <c r="AJ460" s="16" t="s">
        <v>151</v>
      </c>
      <c r="AK460" s="16">
        <v>3</v>
      </c>
      <c r="AL460" s="16">
        <v>8.8000000000000007</v>
      </c>
      <c r="AM460" s="16" t="s">
        <v>25</v>
      </c>
    </row>
    <row r="461" spans="1:39" s="16" customFormat="1" ht="11.4">
      <c r="A461" s="16" t="s">
        <v>70</v>
      </c>
      <c r="B461" s="16">
        <v>2</v>
      </c>
      <c r="C461" s="16">
        <v>0</v>
      </c>
      <c r="D461" s="16">
        <v>2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 t="s">
        <v>25</v>
      </c>
      <c r="P461" s="16" t="s">
        <v>70</v>
      </c>
      <c r="Q461" s="16">
        <v>0</v>
      </c>
      <c r="R461" s="16">
        <v>1</v>
      </c>
      <c r="S461" s="16">
        <v>0</v>
      </c>
      <c r="T461" s="16">
        <v>0</v>
      </c>
      <c r="U461" s="16">
        <v>1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15.7</v>
      </c>
      <c r="AG461" s="16" t="s">
        <v>151</v>
      </c>
      <c r="AH461" s="16">
        <v>1</v>
      </c>
      <c r="AI461" s="16">
        <v>50</v>
      </c>
      <c r="AJ461" s="16" t="s">
        <v>151</v>
      </c>
      <c r="AK461" s="16">
        <v>8</v>
      </c>
      <c r="AL461" s="16">
        <v>63.8</v>
      </c>
      <c r="AM461" s="16" t="s">
        <v>25</v>
      </c>
    </row>
    <row r="462" spans="1:39" s="16" customFormat="1" ht="11.4">
      <c r="A462" s="16" t="s">
        <v>71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 t="s">
        <v>25</v>
      </c>
      <c r="P462" s="16" t="s">
        <v>71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 t="s">
        <v>151</v>
      </c>
      <c r="AG462" s="16" t="s">
        <v>151</v>
      </c>
      <c r="AH462" s="16">
        <v>0</v>
      </c>
      <c r="AI462" s="16">
        <v>0</v>
      </c>
      <c r="AJ462" s="16" t="s">
        <v>151</v>
      </c>
      <c r="AK462" s="16" t="s">
        <v>151</v>
      </c>
      <c r="AL462" s="16" t="s">
        <v>151</v>
      </c>
      <c r="AM462" s="16" t="s">
        <v>25</v>
      </c>
    </row>
    <row r="463" spans="1:39" s="16" customFormat="1" ht="11.4">
      <c r="A463" s="16" t="s">
        <v>72</v>
      </c>
      <c r="B463" s="16">
        <v>1</v>
      </c>
      <c r="C463" s="16">
        <v>0</v>
      </c>
      <c r="D463" s="16">
        <v>1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 t="s">
        <v>25</v>
      </c>
      <c r="P463" s="16" t="s">
        <v>72</v>
      </c>
      <c r="Q463" s="16">
        <v>0</v>
      </c>
      <c r="R463" s="16">
        <v>0</v>
      </c>
      <c r="S463" s="16">
        <v>0</v>
      </c>
      <c r="T463" s="16">
        <v>1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15.8</v>
      </c>
      <c r="AG463" s="16" t="s">
        <v>151</v>
      </c>
      <c r="AH463" s="16">
        <v>0</v>
      </c>
      <c r="AI463" s="16">
        <v>0</v>
      </c>
      <c r="AJ463" s="16" t="s">
        <v>151</v>
      </c>
      <c r="AK463" s="16" t="s">
        <v>151</v>
      </c>
      <c r="AL463" s="16" t="s">
        <v>151</v>
      </c>
      <c r="AM463" s="16" t="s">
        <v>25</v>
      </c>
    </row>
    <row r="464" spans="1:39" s="16" customFormat="1" ht="11.4">
      <c r="A464" s="16" t="s">
        <v>73</v>
      </c>
      <c r="B464" s="16">
        <v>4</v>
      </c>
      <c r="C464" s="16">
        <v>0</v>
      </c>
      <c r="D464" s="16">
        <v>3</v>
      </c>
      <c r="E464" s="16">
        <v>0</v>
      </c>
      <c r="F464" s="16">
        <v>1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 t="s">
        <v>25</v>
      </c>
      <c r="P464" s="16" t="s">
        <v>73</v>
      </c>
      <c r="Q464" s="16">
        <v>0</v>
      </c>
      <c r="R464" s="16">
        <v>0</v>
      </c>
      <c r="S464" s="16">
        <v>0</v>
      </c>
      <c r="T464" s="16">
        <v>3</v>
      </c>
      <c r="U464" s="16">
        <v>1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19.2</v>
      </c>
      <c r="AG464" s="16" t="s">
        <v>151</v>
      </c>
      <c r="AH464" s="16">
        <v>1</v>
      </c>
      <c r="AI464" s="16">
        <v>25</v>
      </c>
      <c r="AJ464" s="16" t="s">
        <v>151</v>
      </c>
      <c r="AK464" s="16">
        <v>3</v>
      </c>
      <c r="AL464" s="16">
        <v>8.9</v>
      </c>
      <c r="AM464" s="16" t="s">
        <v>25</v>
      </c>
    </row>
    <row r="465" spans="1:39" s="16" customFormat="1" ht="11.4">
      <c r="A465" s="16" t="s">
        <v>74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 t="s">
        <v>25</v>
      </c>
      <c r="P465" s="16" t="s">
        <v>74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 t="s">
        <v>151</v>
      </c>
      <c r="AG465" s="16" t="s">
        <v>151</v>
      </c>
      <c r="AH465" s="16">
        <v>0</v>
      </c>
      <c r="AI465" s="16">
        <v>0</v>
      </c>
      <c r="AJ465" s="16" t="s">
        <v>151</v>
      </c>
      <c r="AK465" s="16" t="s">
        <v>151</v>
      </c>
      <c r="AL465" s="16" t="s">
        <v>151</v>
      </c>
      <c r="AM465" s="16" t="s">
        <v>25</v>
      </c>
    </row>
    <row r="466" spans="1:39" s="16" customFormat="1" ht="11.4">
      <c r="A466" s="16" t="s">
        <v>75</v>
      </c>
      <c r="B466" s="16">
        <v>2</v>
      </c>
      <c r="C466" s="16">
        <v>0</v>
      </c>
      <c r="D466" s="16">
        <v>1</v>
      </c>
      <c r="E466" s="16">
        <v>0</v>
      </c>
      <c r="F466" s="16">
        <v>1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 t="s">
        <v>25</v>
      </c>
      <c r="P466" s="16" t="s">
        <v>75</v>
      </c>
      <c r="Q466" s="16">
        <v>0</v>
      </c>
      <c r="R466" s="16">
        <v>0</v>
      </c>
      <c r="S466" s="16">
        <v>0</v>
      </c>
      <c r="T466" s="16">
        <v>1</v>
      </c>
      <c r="U466" s="16">
        <v>1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20.399999999999999</v>
      </c>
      <c r="AG466" s="16" t="s">
        <v>151</v>
      </c>
      <c r="AH466" s="16">
        <v>1</v>
      </c>
      <c r="AI466" s="16">
        <v>50</v>
      </c>
      <c r="AJ466" s="16" t="s">
        <v>151</v>
      </c>
      <c r="AK466" s="16">
        <v>4</v>
      </c>
      <c r="AL466" s="16">
        <v>16</v>
      </c>
      <c r="AM466" s="16" t="s">
        <v>25</v>
      </c>
    </row>
    <row r="467" spans="1:39" s="16" customFormat="1" ht="11.4">
      <c r="A467" s="16" t="s">
        <v>76</v>
      </c>
      <c r="B467" s="16">
        <v>2</v>
      </c>
      <c r="C467" s="16">
        <v>1</v>
      </c>
      <c r="D467" s="16">
        <v>1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 t="s">
        <v>25</v>
      </c>
      <c r="P467" s="16" t="s">
        <v>76</v>
      </c>
      <c r="Q467" s="16">
        <v>0</v>
      </c>
      <c r="R467" s="16">
        <v>1</v>
      </c>
      <c r="S467" s="16">
        <v>1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10.1</v>
      </c>
      <c r="AG467" s="16" t="s">
        <v>151</v>
      </c>
      <c r="AH467" s="16">
        <v>0</v>
      </c>
      <c r="AI467" s="16">
        <v>0</v>
      </c>
      <c r="AJ467" s="16" t="s">
        <v>151</v>
      </c>
      <c r="AK467" s="16">
        <v>1.7</v>
      </c>
      <c r="AL467" s="16">
        <v>3</v>
      </c>
      <c r="AM467" s="16" t="s">
        <v>25</v>
      </c>
    </row>
    <row r="468" spans="1:39" s="16" customFormat="1" ht="11.4">
      <c r="A468" s="16" t="s">
        <v>77</v>
      </c>
      <c r="B468" s="16">
        <v>2</v>
      </c>
      <c r="C468" s="16">
        <v>0</v>
      </c>
      <c r="D468" s="16">
        <v>2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 t="s">
        <v>25</v>
      </c>
      <c r="P468" s="16" t="s">
        <v>77</v>
      </c>
      <c r="Q468" s="16">
        <v>0</v>
      </c>
      <c r="R468" s="16">
        <v>0</v>
      </c>
      <c r="S468" s="16">
        <v>0</v>
      </c>
      <c r="T468" s="16">
        <v>1</v>
      </c>
      <c r="U468" s="16">
        <v>0</v>
      </c>
      <c r="V468" s="16">
        <v>1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22.8</v>
      </c>
      <c r="AG468" s="16" t="s">
        <v>151</v>
      </c>
      <c r="AH468" s="16">
        <v>1</v>
      </c>
      <c r="AI468" s="16">
        <v>50</v>
      </c>
      <c r="AJ468" s="16" t="s">
        <v>151</v>
      </c>
      <c r="AK468" s="16">
        <v>4.7</v>
      </c>
      <c r="AL468" s="16">
        <v>22.5</v>
      </c>
      <c r="AM468" s="16" t="s">
        <v>25</v>
      </c>
    </row>
    <row r="469" spans="1:39" s="16" customFormat="1" ht="11.4">
      <c r="A469" s="16" t="s">
        <v>78</v>
      </c>
      <c r="B469" s="16">
        <v>4</v>
      </c>
      <c r="C469" s="16">
        <v>0</v>
      </c>
      <c r="D469" s="16">
        <v>4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 t="s">
        <v>25</v>
      </c>
      <c r="P469" s="16" t="s">
        <v>78</v>
      </c>
      <c r="Q469" s="16">
        <v>0</v>
      </c>
      <c r="R469" s="16">
        <v>1</v>
      </c>
      <c r="S469" s="16">
        <v>0</v>
      </c>
      <c r="T469" s="16">
        <v>1</v>
      </c>
      <c r="U469" s="16">
        <v>2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16.899999999999999</v>
      </c>
      <c r="AG469" s="16" t="s">
        <v>151</v>
      </c>
      <c r="AH469" s="16">
        <v>2</v>
      </c>
      <c r="AI469" s="16">
        <v>50</v>
      </c>
      <c r="AJ469" s="16" t="s">
        <v>151</v>
      </c>
      <c r="AK469" s="16">
        <v>8.1</v>
      </c>
      <c r="AL469" s="16">
        <v>66.3</v>
      </c>
      <c r="AM469" s="16" t="s">
        <v>25</v>
      </c>
    </row>
    <row r="470" spans="1:39" s="16" customFormat="1" ht="11.4">
      <c r="A470" s="16" t="s">
        <v>79</v>
      </c>
      <c r="B470" s="16">
        <v>6</v>
      </c>
      <c r="C470" s="16">
        <v>1</v>
      </c>
      <c r="D470" s="16">
        <v>5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 t="s">
        <v>25</v>
      </c>
      <c r="P470" s="16" t="s">
        <v>79</v>
      </c>
      <c r="Q470" s="16">
        <v>0</v>
      </c>
      <c r="R470" s="16">
        <v>0</v>
      </c>
      <c r="S470" s="16">
        <v>1</v>
      </c>
      <c r="T470" s="16">
        <v>1</v>
      </c>
      <c r="U470" s="16">
        <v>3</v>
      </c>
      <c r="V470" s="16">
        <v>1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20.7</v>
      </c>
      <c r="AG470" s="16" t="s">
        <v>151</v>
      </c>
      <c r="AH470" s="16">
        <v>4</v>
      </c>
      <c r="AI470" s="16">
        <v>66.67</v>
      </c>
      <c r="AJ470" s="16" t="s">
        <v>151</v>
      </c>
      <c r="AK470" s="16">
        <v>5.5</v>
      </c>
      <c r="AL470" s="16">
        <v>29.9</v>
      </c>
      <c r="AM470" s="16" t="s">
        <v>25</v>
      </c>
    </row>
    <row r="471" spans="1:39" s="16" customFormat="1" ht="11.4">
      <c r="A471" s="16" t="s">
        <v>80</v>
      </c>
      <c r="B471" s="16">
        <v>4</v>
      </c>
      <c r="C471" s="16">
        <v>1</v>
      </c>
      <c r="D471" s="16">
        <v>3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 t="s">
        <v>25</v>
      </c>
      <c r="P471" s="16" t="s">
        <v>80</v>
      </c>
      <c r="Q471" s="16">
        <v>0</v>
      </c>
      <c r="R471" s="16">
        <v>0</v>
      </c>
      <c r="S471" s="16">
        <v>0</v>
      </c>
      <c r="T471" s="16">
        <v>2</v>
      </c>
      <c r="U471" s="16">
        <v>1</v>
      </c>
      <c r="V471" s="16">
        <v>1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23.3</v>
      </c>
      <c r="AG471" s="16" t="s">
        <v>151</v>
      </c>
      <c r="AH471" s="16">
        <v>2</v>
      </c>
      <c r="AI471" s="16">
        <v>50</v>
      </c>
      <c r="AJ471" s="16" t="s">
        <v>151</v>
      </c>
      <c r="AK471" s="16">
        <v>4.9000000000000004</v>
      </c>
      <c r="AL471" s="16">
        <v>23.8</v>
      </c>
      <c r="AM471" s="16" t="s">
        <v>25</v>
      </c>
    </row>
    <row r="472" spans="1:39" s="16" customFormat="1" ht="11.4">
      <c r="A472" s="16" t="s">
        <v>81</v>
      </c>
      <c r="B472" s="16">
        <v>20</v>
      </c>
      <c r="C472" s="16">
        <v>0</v>
      </c>
      <c r="D472" s="16">
        <v>17</v>
      </c>
      <c r="E472" s="16">
        <v>0</v>
      </c>
      <c r="F472" s="16">
        <v>3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 t="s">
        <v>25</v>
      </c>
      <c r="P472" s="16" t="s">
        <v>81</v>
      </c>
      <c r="Q472" s="16">
        <v>0</v>
      </c>
      <c r="R472" s="16">
        <v>1</v>
      </c>
      <c r="S472" s="16">
        <v>2</v>
      </c>
      <c r="T472" s="16">
        <v>11</v>
      </c>
      <c r="U472" s="16">
        <v>5</v>
      </c>
      <c r="V472" s="16">
        <v>0</v>
      </c>
      <c r="W472" s="16">
        <v>1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18.399999999999999</v>
      </c>
      <c r="AG472" s="16">
        <v>22.9</v>
      </c>
      <c r="AH472" s="16">
        <v>6</v>
      </c>
      <c r="AI472" s="16">
        <v>30</v>
      </c>
      <c r="AJ472" s="16">
        <v>18.899999999999999</v>
      </c>
      <c r="AK472" s="16">
        <v>5.2</v>
      </c>
      <c r="AL472" s="16">
        <v>27</v>
      </c>
      <c r="AM472" s="16" t="s">
        <v>25</v>
      </c>
    </row>
    <row r="473" spans="1:39" s="16" customFormat="1" ht="11.4">
      <c r="A473" s="16" t="s">
        <v>82</v>
      </c>
      <c r="B473" s="16">
        <v>18</v>
      </c>
      <c r="C473" s="16">
        <v>1</v>
      </c>
      <c r="D473" s="16">
        <v>15</v>
      </c>
      <c r="E473" s="16">
        <v>0</v>
      </c>
      <c r="F473" s="16">
        <v>2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 t="s">
        <v>25</v>
      </c>
      <c r="P473" s="16" t="s">
        <v>82</v>
      </c>
      <c r="Q473" s="16">
        <v>0</v>
      </c>
      <c r="R473" s="16">
        <v>1</v>
      </c>
      <c r="S473" s="16">
        <v>5</v>
      </c>
      <c r="T473" s="16">
        <v>6</v>
      </c>
      <c r="U473" s="16">
        <v>5</v>
      </c>
      <c r="V473" s="16">
        <v>1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17.8</v>
      </c>
      <c r="AG473" s="16">
        <v>23.5</v>
      </c>
      <c r="AH473" s="16">
        <v>6</v>
      </c>
      <c r="AI473" s="16">
        <v>33.33</v>
      </c>
      <c r="AJ473" s="16">
        <v>18.7</v>
      </c>
      <c r="AK473" s="16">
        <v>4.9000000000000004</v>
      </c>
      <c r="AL473" s="16">
        <v>24.5</v>
      </c>
      <c r="AM473" s="16" t="s">
        <v>25</v>
      </c>
    </row>
    <row r="474" spans="1:39" s="16" customFormat="1" ht="11.4">
      <c r="A474" s="16" t="s">
        <v>83</v>
      </c>
      <c r="B474" s="16">
        <v>20</v>
      </c>
      <c r="C474" s="16">
        <v>1</v>
      </c>
      <c r="D474" s="16">
        <v>19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 t="s">
        <v>25</v>
      </c>
      <c r="P474" s="16" t="s">
        <v>83</v>
      </c>
      <c r="Q474" s="16">
        <v>0</v>
      </c>
      <c r="R474" s="16">
        <v>0</v>
      </c>
      <c r="S474" s="16">
        <v>2</v>
      </c>
      <c r="T474" s="16">
        <v>9</v>
      </c>
      <c r="U474" s="16">
        <v>7</v>
      </c>
      <c r="V474" s="16">
        <v>1</v>
      </c>
      <c r="W474" s="16">
        <v>1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20</v>
      </c>
      <c r="AG474" s="16">
        <v>24.6</v>
      </c>
      <c r="AH474" s="16">
        <v>9</v>
      </c>
      <c r="AI474" s="16">
        <v>45</v>
      </c>
      <c r="AJ474" s="16">
        <v>19.2</v>
      </c>
      <c r="AK474" s="16">
        <v>5.0999999999999996</v>
      </c>
      <c r="AL474" s="16">
        <v>25.6</v>
      </c>
      <c r="AM474" s="16" t="s">
        <v>25</v>
      </c>
    </row>
    <row r="475" spans="1:39" s="16" customFormat="1" ht="11.4">
      <c r="A475" s="16" t="s">
        <v>84</v>
      </c>
      <c r="B475" s="16">
        <v>24</v>
      </c>
      <c r="C475" s="16">
        <v>1</v>
      </c>
      <c r="D475" s="16">
        <v>20</v>
      </c>
      <c r="E475" s="16">
        <v>0</v>
      </c>
      <c r="F475" s="16">
        <v>3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 t="s">
        <v>25</v>
      </c>
      <c r="P475" s="16" t="s">
        <v>84</v>
      </c>
      <c r="Q475" s="16">
        <v>0</v>
      </c>
      <c r="R475" s="16">
        <v>0</v>
      </c>
      <c r="S475" s="16">
        <v>2</v>
      </c>
      <c r="T475" s="16">
        <v>8</v>
      </c>
      <c r="U475" s="16">
        <v>12</v>
      </c>
      <c r="V475" s="16">
        <v>2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20.2</v>
      </c>
      <c r="AG475" s="16">
        <v>24.2</v>
      </c>
      <c r="AH475" s="16">
        <v>14</v>
      </c>
      <c r="AI475" s="16">
        <v>58.33</v>
      </c>
      <c r="AJ475" s="16">
        <v>20.5</v>
      </c>
      <c r="AK475" s="16">
        <v>3.6</v>
      </c>
      <c r="AL475" s="16">
        <v>13.2</v>
      </c>
      <c r="AM475" s="16" t="s">
        <v>25</v>
      </c>
    </row>
    <row r="476" spans="1:39" s="16" customFormat="1" ht="11.4">
      <c r="A476" s="16" t="s">
        <v>85</v>
      </c>
      <c r="B476" s="16">
        <v>15</v>
      </c>
      <c r="C476" s="16">
        <v>1</v>
      </c>
      <c r="D476" s="16">
        <v>12</v>
      </c>
      <c r="E476" s="16">
        <v>0</v>
      </c>
      <c r="F476" s="16">
        <v>2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 t="s">
        <v>25</v>
      </c>
      <c r="P476" s="16" t="s">
        <v>85</v>
      </c>
      <c r="Q476" s="16">
        <v>0</v>
      </c>
      <c r="R476" s="16">
        <v>0</v>
      </c>
      <c r="S476" s="16">
        <v>2</v>
      </c>
      <c r="T476" s="16">
        <v>1</v>
      </c>
      <c r="U476" s="16">
        <v>9</v>
      </c>
      <c r="V476" s="16">
        <v>3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22</v>
      </c>
      <c r="AG476" s="16">
        <v>26</v>
      </c>
      <c r="AH476" s="16">
        <v>12</v>
      </c>
      <c r="AI476" s="16">
        <v>80</v>
      </c>
      <c r="AJ476" s="16">
        <v>23.3</v>
      </c>
      <c r="AK476" s="16">
        <v>4.7</v>
      </c>
      <c r="AL476" s="16">
        <v>21.7</v>
      </c>
      <c r="AM476" s="16" t="s">
        <v>25</v>
      </c>
    </row>
    <row r="477" spans="1:39" s="16" customFormat="1" ht="11.4">
      <c r="A477" s="16" t="s">
        <v>86</v>
      </c>
      <c r="B477" s="16">
        <v>17</v>
      </c>
      <c r="C477" s="16">
        <v>0</v>
      </c>
      <c r="D477" s="16">
        <v>15</v>
      </c>
      <c r="E477" s="16">
        <v>0</v>
      </c>
      <c r="F477" s="16">
        <v>2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 t="s">
        <v>25</v>
      </c>
      <c r="P477" s="16" t="s">
        <v>86</v>
      </c>
      <c r="Q477" s="16">
        <v>0</v>
      </c>
      <c r="R477" s="16">
        <v>0</v>
      </c>
      <c r="S477" s="16">
        <v>2</v>
      </c>
      <c r="T477" s="16">
        <v>7</v>
      </c>
      <c r="U477" s="16">
        <v>6</v>
      </c>
      <c r="V477" s="16">
        <v>2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19.5</v>
      </c>
      <c r="AG477" s="16">
        <v>24</v>
      </c>
      <c r="AH477" s="16">
        <v>8</v>
      </c>
      <c r="AI477" s="16">
        <v>47.06</v>
      </c>
      <c r="AJ477" s="16">
        <v>20</v>
      </c>
      <c r="AK477" s="16">
        <v>4</v>
      </c>
      <c r="AL477" s="16">
        <v>16.100000000000001</v>
      </c>
      <c r="AM477" s="16" t="s">
        <v>25</v>
      </c>
    </row>
    <row r="478" spans="1:39" s="16" customFormat="1" ht="11.4">
      <c r="A478" s="16" t="s">
        <v>87</v>
      </c>
      <c r="B478" s="16">
        <v>22</v>
      </c>
      <c r="C478" s="16">
        <v>3</v>
      </c>
      <c r="D478" s="16">
        <v>17</v>
      </c>
      <c r="E478" s="16">
        <v>0</v>
      </c>
      <c r="F478" s="16">
        <v>2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 t="s">
        <v>25</v>
      </c>
      <c r="P478" s="16" t="s">
        <v>87</v>
      </c>
      <c r="Q478" s="16">
        <v>0</v>
      </c>
      <c r="R478" s="16">
        <v>1</v>
      </c>
      <c r="S478" s="16">
        <v>4</v>
      </c>
      <c r="T478" s="16">
        <v>4</v>
      </c>
      <c r="U478" s="16">
        <v>9</v>
      </c>
      <c r="V478" s="16">
        <v>4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19.600000000000001</v>
      </c>
      <c r="AG478" s="16">
        <v>25.2</v>
      </c>
      <c r="AH478" s="16">
        <v>13</v>
      </c>
      <c r="AI478" s="16">
        <v>59.09</v>
      </c>
      <c r="AJ478" s="16">
        <v>20.9</v>
      </c>
      <c r="AK478" s="16">
        <v>5.3</v>
      </c>
      <c r="AL478" s="16">
        <v>28.3</v>
      </c>
      <c r="AM478" s="16" t="s">
        <v>25</v>
      </c>
    </row>
    <row r="479" spans="1:39" s="16" customFormat="1" ht="11.4">
      <c r="A479" s="16" t="s">
        <v>88</v>
      </c>
      <c r="B479" s="16">
        <v>14</v>
      </c>
      <c r="C479" s="16">
        <v>1</v>
      </c>
      <c r="D479" s="16">
        <v>12</v>
      </c>
      <c r="E479" s="16">
        <v>0</v>
      </c>
      <c r="F479" s="16">
        <v>1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 t="s">
        <v>25</v>
      </c>
      <c r="P479" s="16" t="s">
        <v>88</v>
      </c>
      <c r="Q479" s="16">
        <v>0</v>
      </c>
      <c r="R479" s="16">
        <v>0</v>
      </c>
      <c r="S479" s="16">
        <v>3</v>
      </c>
      <c r="T479" s="16">
        <v>7</v>
      </c>
      <c r="U479" s="16">
        <v>4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17.600000000000001</v>
      </c>
      <c r="AG479" s="16">
        <v>21.8</v>
      </c>
      <c r="AH479" s="16">
        <v>4</v>
      </c>
      <c r="AI479" s="16">
        <v>28.57</v>
      </c>
      <c r="AJ479" s="16">
        <v>17.600000000000001</v>
      </c>
      <c r="AK479" s="16">
        <v>3.6</v>
      </c>
      <c r="AL479" s="16">
        <v>12.9</v>
      </c>
      <c r="AM479" s="16" t="s">
        <v>25</v>
      </c>
    </row>
    <row r="480" spans="1:39" s="16" customFormat="1" ht="11.4">
      <c r="A480" s="16" t="s">
        <v>89</v>
      </c>
      <c r="B480" s="16">
        <v>9</v>
      </c>
      <c r="C480" s="16">
        <v>2</v>
      </c>
      <c r="D480" s="16">
        <v>5</v>
      </c>
      <c r="E480" s="16">
        <v>0</v>
      </c>
      <c r="F480" s="16">
        <v>2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 t="s">
        <v>25</v>
      </c>
      <c r="P480" s="16" t="s">
        <v>89</v>
      </c>
      <c r="Q480" s="16">
        <v>0</v>
      </c>
      <c r="R480" s="16">
        <v>0</v>
      </c>
      <c r="S480" s="16">
        <v>1</v>
      </c>
      <c r="T480" s="16">
        <v>4</v>
      </c>
      <c r="U480" s="16">
        <v>4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19.100000000000001</v>
      </c>
      <c r="AG480" s="16" t="s">
        <v>151</v>
      </c>
      <c r="AH480" s="16">
        <v>4</v>
      </c>
      <c r="AI480" s="16">
        <v>44.44</v>
      </c>
      <c r="AJ480" s="16" t="s">
        <v>151</v>
      </c>
      <c r="AK480" s="16">
        <v>3.3</v>
      </c>
      <c r="AL480" s="16">
        <v>10.9</v>
      </c>
      <c r="AM480" s="16" t="s">
        <v>25</v>
      </c>
    </row>
    <row r="481" spans="1:39" s="16" customFormat="1" ht="11.4">
      <c r="A481" s="16" t="s">
        <v>90</v>
      </c>
      <c r="B481" s="16">
        <v>11</v>
      </c>
      <c r="C481" s="16">
        <v>1</v>
      </c>
      <c r="D481" s="16">
        <v>10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 t="s">
        <v>25</v>
      </c>
      <c r="P481" s="16" t="s">
        <v>90</v>
      </c>
      <c r="Q481" s="16">
        <v>0</v>
      </c>
      <c r="R481" s="16">
        <v>0</v>
      </c>
      <c r="S481" s="16">
        <v>1</v>
      </c>
      <c r="T481" s="16">
        <v>5</v>
      </c>
      <c r="U481" s="16">
        <v>5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19.399999999999999</v>
      </c>
      <c r="AG481" s="16">
        <v>22.1</v>
      </c>
      <c r="AH481" s="16">
        <v>5</v>
      </c>
      <c r="AI481" s="16">
        <v>45.45</v>
      </c>
      <c r="AJ481" s="16">
        <v>19.899999999999999</v>
      </c>
      <c r="AK481" s="16">
        <v>2.9</v>
      </c>
      <c r="AL481" s="16">
        <v>8.6</v>
      </c>
      <c r="AM481" s="16" t="s">
        <v>25</v>
      </c>
    </row>
    <row r="482" spans="1:39" s="16" customFormat="1" ht="11.4">
      <c r="A482" s="16" t="s">
        <v>91</v>
      </c>
      <c r="B482" s="16">
        <v>13</v>
      </c>
      <c r="C482" s="16">
        <v>0</v>
      </c>
      <c r="D482" s="16">
        <v>12</v>
      </c>
      <c r="E482" s="16">
        <v>0</v>
      </c>
      <c r="F482" s="16">
        <v>1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 t="s">
        <v>25</v>
      </c>
      <c r="P482" s="16" t="s">
        <v>91</v>
      </c>
      <c r="Q482" s="16">
        <v>0</v>
      </c>
      <c r="R482" s="16">
        <v>1</v>
      </c>
      <c r="S482" s="16">
        <v>2</v>
      </c>
      <c r="T482" s="16">
        <v>4</v>
      </c>
      <c r="U482" s="16">
        <v>6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18</v>
      </c>
      <c r="AG482" s="16">
        <v>22.5</v>
      </c>
      <c r="AH482" s="16">
        <v>6</v>
      </c>
      <c r="AI482" s="16">
        <v>46.15</v>
      </c>
      <c r="AJ482" s="16">
        <v>19</v>
      </c>
      <c r="AK482" s="16">
        <v>4.9000000000000004</v>
      </c>
      <c r="AL482" s="16">
        <v>24.4</v>
      </c>
      <c r="AM482" s="16" t="s">
        <v>25</v>
      </c>
    </row>
    <row r="483" spans="1:39" s="16" customFormat="1" ht="11.4">
      <c r="A483" s="16" t="s">
        <v>92</v>
      </c>
      <c r="B483" s="16">
        <v>12</v>
      </c>
      <c r="C483" s="16">
        <v>1</v>
      </c>
      <c r="D483" s="16">
        <v>10</v>
      </c>
      <c r="E483" s="16">
        <v>0</v>
      </c>
      <c r="F483" s="16">
        <v>1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 t="s">
        <v>25</v>
      </c>
      <c r="P483" s="16" t="s">
        <v>92</v>
      </c>
      <c r="Q483" s="16">
        <v>0</v>
      </c>
      <c r="R483" s="16">
        <v>0</v>
      </c>
      <c r="S483" s="16">
        <v>1</v>
      </c>
      <c r="T483" s="16">
        <v>3</v>
      </c>
      <c r="U483" s="16">
        <v>8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19.3</v>
      </c>
      <c r="AG483" s="16">
        <v>22.1</v>
      </c>
      <c r="AH483" s="16">
        <v>8</v>
      </c>
      <c r="AI483" s="16">
        <v>66.67</v>
      </c>
      <c r="AJ483" s="16">
        <v>20.3</v>
      </c>
      <c r="AK483" s="16">
        <v>3.3</v>
      </c>
      <c r="AL483" s="16">
        <v>11.1</v>
      </c>
      <c r="AM483" s="16" t="s">
        <v>25</v>
      </c>
    </row>
    <row r="484" spans="1:39" s="16" customFormat="1" ht="11.4">
      <c r="A484" s="16" t="s">
        <v>93</v>
      </c>
      <c r="B484" s="16">
        <v>10</v>
      </c>
      <c r="C484" s="16">
        <v>0</v>
      </c>
      <c r="D484" s="16">
        <v>8</v>
      </c>
      <c r="E484" s="16">
        <v>0</v>
      </c>
      <c r="F484" s="16">
        <v>2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 t="s">
        <v>25</v>
      </c>
      <c r="P484" s="16" t="s">
        <v>93</v>
      </c>
      <c r="Q484" s="16">
        <v>0</v>
      </c>
      <c r="R484" s="16">
        <v>1</v>
      </c>
      <c r="S484" s="16">
        <v>3</v>
      </c>
      <c r="T484" s="16">
        <v>4</v>
      </c>
      <c r="U484" s="16">
        <v>2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15.8</v>
      </c>
      <c r="AG484" s="16" t="s">
        <v>151</v>
      </c>
      <c r="AH484" s="16">
        <v>2</v>
      </c>
      <c r="AI484" s="16">
        <v>20</v>
      </c>
      <c r="AJ484" s="16" t="s">
        <v>151</v>
      </c>
      <c r="AK484" s="16">
        <v>4.2</v>
      </c>
      <c r="AL484" s="16">
        <v>17.8</v>
      </c>
      <c r="AM484" s="16" t="s">
        <v>25</v>
      </c>
    </row>
    <row r="485" spans="1:39" s="16" customFormat="1" ht="11.4">
      <c r="A485" s="16" t="s">
        <v>94</v>
      </c>
      <c r="B485" s="16">
        <v>7</v>
      </c>
      <c r="C485" s="16">
        <v>1</v>
      </c>
      <c r="D485" s="16">
        <v>6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 t="s">
        <v>25</v>
      </c>
      <c r="P485" s="16" t="s">
        <v>94</v>
      </c>
      <c r="Q485" s="16">
        <v>0</v>
      </c>
      <c r="R485" s="16">
        <v>0</v>
      </c>
      <c r="S485" s="16">
        <v>1</v>
      </c>
      <c r="T485" s="16">
        <v>4</v>
      </c>
      <c r="U485" s="16">
        <v>2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18</v>
      </c>
      <c r="AG485" s="16" t="s">
        <v>151</v>
      </c>
      <c r="AH485" s="16">
        <v>2</v>
      </c>
      <c r="AI485" s="16">
        <v>28.57</v>
      </c>
      <c r="AJ485" s="16" t="s">
        <v>151</v>
      </c>
      <c r="AK485" s="16">
        <v>3.2</v>
      </c>
      <c r="AL485" s="16">
        <v>10.199999999999999</v>
      </c>
      <c r="AM485" s="16" t="s">
        <v>25</v>
      </c>
    </row>
    <row r="486" spans="1:39" s="16" customFormat="1" ht="11.4">
      <c r="A486" s="16" t="s">
        <v>95</v>
      </c>
      <c r="B486" s="16">
        <v>7</v>
      </c>
      <c r="C486" s="16">
        <v>2</v>
      </c>
      <c r="D486" s="16">
        <v>4</v>
      </c>
      <c r="E486" s="16">
        <v>0</v>
      </c>
      <c r="F486" s="16">
        <v>1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 t="s">
        <v>25</v>
      </c>
      <c r="P486" s="16" t="s">
        <v>95</v>
      </c>
      <c r="Q486" s="16">
        <v>0</v>
      </c>
      <c r="R486" s="16">
        <v>1</v>
      </c>
      <c r="S486" s="16">
        <v>0</v>
      </c>
      <c r="T486" s="16">
        <v>3</v>
      </c>
      <c r="U486" s="16">
        <v>3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18</v>
      </c>
      <c r="AG486" s="16" t="s">
        <v>151</v>
      </c>
      <c r="AH486" s="16">
        <v>3</v>
      </c>
      <c r="AI486" s="16">
        <v>42.86</v>
      </c>
      <c r="AJ486" s="16" t="s">
        <v>151</v>
      </c>
      <c r="AK486" s="16">
        <v>6.1</v>
      </c>
      <c r="AL486" s="16">
        <v>36.799999999999997</v>
      </c>
      <c r="AM486" s="16" t="s">
        <v>25</v>
      </c>
    </row>
    <row r="487" spans="1:39" s="16" customFormat="1" ht="11.4">
      <c r="A487" s="16" t="s">
        <v>96</v>
      </c>
      <c r="B487" s="16">
        <v>9</v>
      </c>
      <c r="C487" s="16">
        <v>2</v>
      </c>
      <c r="D487" s="16">
        <v>6</v>
      </c>
      <c r="E487" s="16">
        <v>0</v>
      </c>
      <c r="F487" s="16">
        <v>0</v>
      </c>
      <c r="G487" s="16">
        <v>1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 t="s">
        <v>25</v>
      </c>
      <c r="P487" s="16" t="s">
        <v>96</v>
      </c>
      <c r="Q487" s="16">
        <v>0</v>
      </c>
      <c r="R487" s="16">
        <v>0</v>
      </c>
      <c r="S487" s="16">
        <v>0</v>
      </c>
      <c r="T487" s="16">
        <v>3</v>
      </c>
      <c r="U487" s="16">
        <v>4</v>
      </c>
      <c r="V487" s="16">
        <v>1</v>
      </c>
      <c r="W487" s="16">
        <v>1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23.6</v>
      </c>
      <c r="AG487" s="16" t="s">
        <v>151</v>
      </c>
      <c r="AH487" s="16">
        <v>6</v>
      </c>
      <c r="AI487" s="16">
        <v>66.67</v>
      </c>
      <c r="AJ487" s="16" t="s">
        <v>151</v>
      </c>
      <c r="AK487" s="16">
        <v>5.0999999999999996</v>
      </c>
      <c r="AL487" s="16">
        <v>26.4</v>
      </c>
      <c r="AM487" s="16" t="s">
        <v>25</v>
      </c>
    </row>
    <row r="488" spans="1:39" s="16" customFormat="1" ht="11.4">
      <c r="A488" s="16" t="s">
        <v>97</v>
      </c>
      <c r="B488" s="16">
        <v>9</v>
      </c>
      <c r="C488" s="16">
        <v>1</v>
      </c>
      <c r="D488" s="16">
        <v>6</v>
      </c>
      <c r="E488" s="16">
        <v>0</v>
      </c>
      <c r="F488" s="16">
        <v>2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 t="s">
        <v>25</v>
      </c>
      <c r="P488" s="16" t="s">
        <v>97</v>
      </c>
      <c r="Q488" s="16">
        <v>0</v>
      </c>
      <c r="R488" s="16">
        <v>0</v>
      </c>
      <c r="S488" s="16">
        <v>1</v>
      </c>
      <c r="T488" s="16">
        <v>5</v>
      </c>
      <c r="U488" s="16">
        <v>3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18</v>
      </c>
      <c r="AG488" s="16" t="s">
        <v>151</v>
      </c>
      <c r="AH488" s="16">
        <v>3</v>
      </c>
      <c r="AI488" s="16">
        <v>33.33</v>
      </c>
      <c r="AJ488" s="16" t="s">
        <v>151</v>
      </c>
      <c r="AK488" s="16">
        <v>2.6</v>
      </c>
      <c r="AL488" s="16">
        <v>6.9</v>
      </c>
      <c r="AM488" s="16" t="s">
        <v>25</v>
      </c>
    </row>
    <row r="489" spans="1:39" s="16" customFormat="1" ht="11.4">
      <c r="A489" s="16" t="s">
        <v>98</v>
      </c>
      <c r="B489" s="16">
        <v>4</v>
      </c>
      <c r="C489" s="16">
        <v>1</v>
      </c>
      <c r="D489" s="16">
        <v>3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 t="s">
        <v>25</v>
      </c>
      <c r="P489" s="16" t="s">
        <v>98</v>
      </c>
      <c r="Q489" s="16">
        <v>0</v>
      </c>
      <c r="R489" s="16">
        <v>0</v>
      </c>
      <c r="S489" s="16">
        <v>0</v>
      </c>
      <c r="T489" s="16">
        <v>3</v>
      </c>
      <c r="U489" s="16">
        <v>1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18.600000000000001</v>
      </c>
      <c r="AG489" s="16" t="s">
        <v>151</v>
      </c>
      <c r="AH489" s="16">
        <v>1</v>
      </c>
      <c r="AI489" s="16">
        <v>25</v>
      </c>
      <c r="AJ489" s="16" t="s">
        <v>151</v>
      </c>
      <c r="AK489" s="16">
        <v>2.1</v>
      </c>
      <c r="AL489" s="16">
        <v>4.5</v>
      </c>
      <c r="AM489" s="16" t="s">
        <v>25</v>
      </c>
    </row>
    <row r="490" spans="1:39" s="16" customFormat="1" ht="11.4">
      <c r="A490" s="16" t="s">
        <v>99</v>
      </c>
      <c r="B490" s="16">
        <v>5</v>
      </c>
      <c r="C490" s="16">
        <v>1</v>
      </c>
      <c r="D490" s="16">
        <v>3</v>
      </c>
      <c r="E490" s="16">
        <v>0</v>
      </c>
      <c r="F490" s="16">
        <v>1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 t="s">
        <v>25</v>
      </c>
      <c r="P490" s="16" t="s">
        <v>99</v>
      </c>
      <c r="Q490" s="16">
        <v>0</v>
      </c>
      <c r="R490" s="16">
        <v>1</v>
      </c>
      <c r="S490" s="16">
        <v>1</v>
      </c>
      <c r="T490" s="16">
        <v>2</v>
      </c>
      <c r="U490" s="16">
        <v>1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15.8</v>
      </c>
      <c r="AG490" s="16" t="s">
        <v>151</v>
      </c>
      <c r="AH490" s="16">
        <v>1</v>
      </c>
      <c r="AI490" s="16">
        <v>20</v>
      </c>
      <c r="AJ490" s="16" t="s">
        <v>151</v>
      </c>
      <c r="AK490" s="16">
        <v>5.7</v>
      </c>
      <c r="AL490" s="16">
        <v>32.5</v>
      </c>
      <c r="AM490" s="16" t="s">
        <v>25</v>
      </c>
    </row>
    <row r="491" spans="1:39" s="16" customFormat="1" ht="11.4">
      <c r="A491" s="16" t="s">
        <v>100</v>
      </c>
      <c r="B491" s="16">
        <v>6</v>
      </c>
      <c r="C491" s="16">
        <v>0</v>
      </c>
      <c r="D491" s="16">
        <v>6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 t="s">
        <v>25</v>
      </c>
      <c r="P491" s="16" t="s">
        <v>100</v>
      </c>
      <c r="Q491" s="16">
        <v>0</v>
      </c>
      <c r="R491" s="16">
        <v>0</v>
      </c>
      <c r="S491" s="16">
        <v>1</v>
      </c>
      <c r="T491" s="16">
        <v>2</v>
      </c>
      <c r="U491" s="16">
        <v>1</v>
      </c>
      <c r="V491" s="16">
        <v>1</v>
      </c>
      <c r="W491" s="16">
        <v>1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22.2</v>
      </c>
      <c r="AG491" s="16" t="s">
        <v>151</v>
      </c>
      <c r="AH491" s="16">
        <v>3</v>
      </c>
      <c r="AI491" s="16">
        <v>50</v>
      </c>
      <c r="AJ491" s="16" t="s">
        <v>151</v>
      </c>
      <c r="AK491" s="16">
        <v>7.6</v>
      </c>
      <c r="AL491" s="16">
        <v>57.4</v>
      </c>
      <c r="AM491" s="16" t="s">
        <v>25</v>
      </c>
    </row>
    <row r="492" spans="1:39" s="16" customFormat="1" ht="11.4">
      <c r="A492" s="16" t="s">
        <v>101</v>
      </c>
      <c r="B492" s="16">
        <v>1</v>
      </c>
      <c r="C492" s="16">
        <v>0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1</v>
      </c>
      <c r="K492" s="16">
        <v>0</v>
      </c>
      <c r="L492" s="16">
        <v>0</v>
      </c>
      <c r="M492" s="16">
        <v>0</v>
      </c>
      <c r="N492" s="16">
        <v>0</v>
      </c>
      <c r="O492" s="16" t="s">
        <v>25</v>
      </c>
      <c r="P492" s="16" t="s">
        <v>101</v>
      </c>
      <c r="Q492" s="16">
        <v>0</v>
      </c>
      <c r="R492" s="16">
        <v>0</v>
      </c>
      <c r="S492" s="16">
        <v>0</v>
      </c>
      <c r="T492" s="16">
        <v>0</v>
      </c>
      <c r="U492" s="16">
        <v>1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22.5</v>
      </c>
      <c r="AG492" s="16" t="s">
        <v>151</v>
      </c>
      <c r="AH492" s="16">
        <v>1</v>
      </c>
      <c r="AI492" s="16">
        <v>100</v>
      </c>
      <c r="AJ492" s="16" t="s">
        <v>151</v>
      </c>
      <c r="AK492" s="16" t="s">
        <v>151</v>
      </c>
      <c r="AL492" s="16" t="s">
        <v>151</v>
      </c>
      <c r="AM492" s="16" t="s">
        <v>25</v>
      </c>
    </row>
    <row r="493" spans="1:39" s="16" customFormat="1" ht="11.4">
      <c r="A493" s="16" t="s">
        <v>102</v>
      </c>
      <c r="B493" s="16">
        <v>7</v>
      </c>
      <c r="C493" s="16">
        <v>0</v>
      </c>
      <c r="D493" s="16">
        <v>5</v>
      </c>
      <c r="E493" s="16">
        <v>1</v>
      </c>
      <c r="F493" s="16">
        <v>1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 t="s">
        <v>25</v>
      </c>
      <c r="P493" s="16" t="s">
        <v>102</v>
      </c>
      <c r="Q493" s="16">
        <v>0</v>
      </c>
      <c r="R493" s="16">
        <v>0</v>
      </c>
      <c r="S493" s="16">
        <v>0</v>
      </c>
      <c r="T493" s="16">
        <v>4</v>
      </c>
      <c r="U493" s="16">
        <v>0</v>
      </c>
      <c r="V493" s="16">
        <v>2</v>
      </c>
      <c r="W493" s="16">
        <v>0</v>
      </c>
      <c r="X493" s="16">
        <v>1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23.5</v>
      </c>
      <c r="AG493" s="16" t="s">
        <v>151</v>
      </c>
      <c r="AH493" s="16">
        <v>3</v>
      </c>
      <c r="AI493" s="16">
        <v>42.86</v>
      </c>
      <c r="AJ493" s="16" t="s">
        <v>151</v>
      </c>
      <c r="AK493" s="16">
        <v>7.6</v>
      </c>
      <c r="AL493" s="16">
        <v>57.8</v>
      </c>
      <c r="AM493" s="16" t="s">
        <v>25</v>
      </c>
    </row>
    <row r="494" spans="1:39" s="16" customFormat="1" ht="11.4">
      <c r="A494" s="16" t="s">
        <v>103</v>
      </c>
      <c r="B494" s="16">
        <v>11</v>
      </c>
      <c r="C494" s="16">
        <v>1</v>
      </c>
      <c r="D494" s="16">
        <v>5</v>
      </c>
      <c r="E494" s="16">
        <v>0</v>
      </c>
      <c r="F494" s="16">
        <v>5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 t="s">
        <v>25</v>
      </c>
      <c r="P494" s="16" t="s">
        <v>103</v>
      </c>
      <c r="Q494" s="16">
        <v>0</v>
      </c>
      <c r="R494" s="16">
        <v>2</v>
      </c>
      <c r="S494" s="16">
        <v>4</v>
      </c>
      <c r="T494" s="16">
        <v>3</v>
      </c>
      <c r="U494" s="16">
        <v>1</v>
      </c>
      <c r="V494" s="16">
        <v>1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15.5</v>
      </c>
      <c r="AG494" s="16">
        <v>22.9</v>
      </c>
      <c r="AH494" s="16">
        <v>2</v>
      </c>
      <c r="AI494" s="16">
        <v>18.18</v>
      </c>
      <c r="AJ494" s="16">
        <v>14.6</v>
      </c>
      <c r="AK494" s="16">
        <v>6.2</v>
      </c>
      <c r="AL494" s="16">
        <v>38</v>
      </c>
      <c r="AM494" s="16" t="s">
        <v>25</v>
      </c>
    </row>
    <row r="495" spans="1:39" s="16" customFormat="1" ht="11.4">
      <c r="A495" s="16" t="s">
        <v>104</v>
      </c>
      <c r="B495" s="16">
        <v>11</v>
      </c>
      <c r="C495" s="16">
        <v>0</v>
      </c>
      <c r="D495" s="16">
        <v>10</v>
      </c>
      <c r="E495" s="16">
        <v>0</v>
      </c>
      <c r="F495" s="16">
        <v>1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 t="s">
        <v>25</v>
      </c>
      <c r="P495" s="16" t="s">
        <v>104</v>
      </c>
      <c r="Q495" s="16">
        <v>0</v>
      </c>
      <c r="R495" s="16">
        <v>0</v>
      </c>
      <c r="S495" s="16">
        <v>4</v>
      </c>
      <c r="T495" s="16">
        <v>4</v>
      </c>
      <c r="U495" s="16">
        <v>3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17.3</v>
      </c>
      <c r="AG495" s="16">
        <v>20.8</v>
      </c>
      <c r="AH495" s="16">
        <v>3</v>
      </c>
      <c r="AI495" s="16">
        <v>27.27</v>
      </c>
      <c r="AJ495" s="16">
        <v>18.3</v>
      </c>
      <c r="AK495" s="16">
        <v>3.1</v>
      </c>
      <c r="AL495" s="16">
        <v>9.5</v>
      </c>
      <c r="AM495" s="16" t="s">
        <v>25</v>
      </c>
    </row>
    <row r="496" spans="1:39" s="16" customFormat="1" ht="11.4">
      <c r="A496" s="16" t="s">
        <v>105</v>
      </c>
      <c r="B496" s="16">
        <v>3</v>
      </c>
      <c r="C496" s="16">
        <v>1</v>
      </c>
      <c r="D496" s="16">
        <v>2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 t="s">
        <v>25</v>
      </c>
      <c r="P496" s="16" t="s">
        <v>105</v>
      </c>
      <c r="Q496" s="16">
        <v>0</v>
      </c>
      <c r="R496" s="16">
        <v>0</v>
      </c>
      <c r="S496" s="16">
        <v>1</v>
      </c>
      <c r="T496" s="16">
        <v>0</v>
      </c>
      <c r="U496" s="16">
        <v>2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18.2</v>
      </c>
      <c r="AG496" s="16" t="s">
        <v>151</v>
      </c>
      <c r="AH496" s="16">
        <v>2</v>
      </c>
      <c r="AI496" s="16">
        <v>66.67</v>
      </c>
      <c r="AJ496" s="16" t="s">
        <v>151</v>
      </c>
      <c r="AK496" s="16">
        <v>3.8</v>
      </c>
      <c r="AL496" s="16">
        <v>14.4</v>
      </c>
      <c r="AM496" s="16" t="s">
        <v>25</v>
      </c>
    </row>
    <row r="497" spans="1:39" s="16" customFormat="1" ht="11.4">
      <c r="A497" s="16" t="s">
        <v>106</v>
      </c>
      <c r="B497" s="16">
        <v>13</v>
      </c>
      <c r="C497" s="16">
        <v>0</v>
      </c>
      <c r="D497" s="16">
        <v>12</v>
      </c>
      <c r="E497" s="16">
        <v>0</v>
      </c>
      <c r="F497" s="16">
        <v>1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 t="s">
        <v>25</v>
      </c>
      <c r="P497" s="16" t="s">
        <v>106</v>
      </c>
      <c r="Q497" s="16">
        <v>0</v>
      </c>
      <c r="R497" s="16">
        <v>0</v>
      </c>
      <c r="S497" s="16">
        <v>3</v>
      </c>
      <c r="T497" s="16">
        <v>6</v>
      </c>
      <c r="U497" s="16">
        <v>4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17.7</v>
      </c>
      <c r="AG497" s="16">
        <v>21.2</v>
      </c>
      <c r="AH497" s="16">
        <v>4</v>
      </c>
      <c r="AI497" s="16">
        <v>30.77</v>
      </c>
      <c r="AJ497" s="16">
        <v>18.5</v>
      </c>
      <c r="AK497" s="16">
        <v>3.2</v>
      </c>
      <c r="AL497" s="16">
        <v>10.199999999999999</v>
      </c>
      <c r="AM497" s="16" t="s">
        <v>25</v>
      </c>
    </row>
    <row r="498" spans="1:39" s="16" customFormat="1" ht="11.4">
      <c r="A498" s="16" t="s">
        <v>107</v>
      </c>
      <c r="B498" s="16">
        <v>9</v>
      </c>
      <c r="C498" s="16">
        <v>1</v>
      </c>
      <c r="D498" s="16">
        <v>6</v>
      </c>
      <c r="E498" s="16">
        <v>0</v>
      </c>
      <c r="F498" s="16">
        <v>2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 t="s">
        <v>25</v>
      </c>
      <c r="P498" s="16" t="s">
        <v>107</v>
      </c>
      <c r="Q498" s="16">
        <v>0</v>
      </c>
      <c r="R498" s="16">
        <v>0</v>
      </c>
      <c r="S498" s="16">
        <v>2</v>
      </c>
      <c r="T498" s="16">
        <v>4</v>
      </c>
      <c r="U498" s="16">
        <v>3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18.100000000000001</v>
      </c>
      <c r="AG498" s="16" t="s">
        <v>151</v>
      </c>
      <c r="AH498" s="16">
        <v>3</v>
      </c>
      <c r="AI498" s="16">
        <v>33.33</v>
      </c>
      <c r="AJ498" s="16" t="s">
        <v>151</v>
      </c>
      <c r="AK498" s="16">
        <v>3.3</v>
      </c>
      <c r="AL498" s="16">
        <v>11</v>
      </c>
      <c r="AM498" s="16" t="s">
        <v>25</v>
      </c>
    </row>
    <row r="499" spans="1:39" s="16" customFormat="1" ht="11.4">
      <c r="A499" s="16" t="s">
        <v>108</v>
      </c>
      <c r="B499" s="16">
        <v>13</v>
      </c>
      <c r="C499" s="16">
        <v>0</v>
      </c>
      <c r="D499" s="16">
        <v>10</v>
      </c>
      <c r="E499" s="16">
        <v>0</v>
      </c>
      <c r="F499" s="16">
        <v>3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 t="s">
        <v>25</v>
      </c>
      <c r="P499" s="16" t="s">
        <v>108</v>
      </c>
      <c r="Q499" s="16">
        <v>0</v>
      </c>
      <c r="R499" s="16">
        <v>2</v>
      </c>
      <c r="S499" s="16">
        <v>4</v>
      </c>
      <c r="T499" s="16">
        <v>7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14.3</v>
      </c>
      <c r="AG499" s="16">
        <v>17.8</v>
      </c>
      <c r="AH499" s="16">
        <v>0</v>
      </c>
      <c r="AI499" s="16">
        <v>0</v>
      </c>
      <c r="AJ499" s="16">
        <v>15.3</v>
      </c>
      <c r="AK499" s="16">
        <v>3.5</v>
      </c>
      <c r="AL499" s="16">
        <v>12.6</v>
      </c>
      <c r="AM499" s="16" t="s">
        <v>25</v>
      </c>
    </row>
    <row r="500" spans="1:39" s="16" customFormat="1" ht="11.4">
      <c r="A500" s="16" t="s">
        <v>109</v>
      </c>
      <c r="B500" s="16">
        <v>8</v>
      </c>
      <c r="C500" s="16">
        <v>0</v>
      </c>
      <c r="D500" s="16">
        <v>5</v>
      </c>
      <c r="E500" s="16">
        <v>0</v>
      </c>
      <c r="F500" s="16">
        <v>3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 t="s">
        <v>25</v>
      </c>
      <c r="P500" s="16" t="s">
        <v>109</v>
      </c>
      <c r="Q500" s="16">
        <v>0</v>
      </c>
      <c r="R500" s="16">
        <v>0</v>
      </c>
      <c r="S500" s="16">
        <v>5</v>
      </c>
      <c r="T500" s="16">
        <v>3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14.4</v>
      </c>
      <c r="AG500" s="16" t="s">
        <v>151</v>
      </c>
      <c r="AH500" s="16">
        <v>0</v>
      </c>
      <c r="AI500" s="16">
        <v>0</v>
      </c>
      <c r="AJ500" s="16" t="s">
        <v>151</v>
      </c>
      <c r="AK500" s="16">
        <v>2.9</v>
      </c>
      <c r="AL500" s="16">
        <v>8.6</v>
      </c>
      <c r="AM500" s="16" t="s">
        <v>25</v>
      </c>
    </row>
    <row r="501" spans="1:39" s="16" customFormat="1" ht="11.4">
      <c r="A501" s="16" t="s">
        <v>110</v>
      </c>
      <c r="B501" s="16">
        <v>6</v>
      </c>
      <c r="C501" s="16">
        <v>0</v>
      </c>
      <c r="D501" s="16">
        <v>4</v>
      </c>
      <c r="E501" s="16">
        <v>0</v>
      </c>
      <c r="F501" s="16">
        <v>2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 t="s">
        <v>25</v>
      </c>
      <c r="P501" s="16" t="s">
        <v>110</v>
      </c>
      <c r="Q501" s="16">
        <v>0</v>
      </c>
      <c r="R501" s="16">
        <v>1</v>
      </c>
      <c r="S501" s="16">
        <v>1</v>
      </c>
      <c r="T501" s="16">
        <v>2</v>
      </c>
      <c r="U501" s="16">
        <v>2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16.2</v>
      </c>
      <c r="AG501" s="16" t="s">
        <v>151</v>
      </c>
      <c r="AH501" s="16">
        <v>2</v>
      </c>
      <c r="AI501" s="16">
        <v>33.33</v>
      </c>
      <c r="AJ501" s="16" t="s">
        <v>151</v>
      </c>
      <c r="AK501" s="16">
        <v>5.3</v>
      </c>
      <c r="AL501" s="16">
        <v>28.5</v>
      </c>
      <c r="AM501" s="16" t="s">
        <v>25</v>
      </c>
    </row>
    <row r="502" spans="1:39" s="16" customFormat="1" ht="11.4">
      <c r="A502" s="16" t="s">
        <v>111</v>
      </c>
      <c r="B502" s="16">
        <v>11</v>
      </c>
      <c r="C502" s="16">
        <v>0</v>
      </c>
      <c r="D502" s="16">
        <v>8</v>
      </c>
      <c r="E502" s="16">
        <v>0</v>
      </c>
      <c r="F502" s="16">
        <v>3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 t="s">
        <v>25</v>
      </c>
      <c r="P502" s="16" t="s">
        <v>111</v>
      </c>
      <c r="Q502" s="16">
        <v>0</v>
      </c>
      <c r="R502" s="16">
        <v>0</v>
      </c>
      <c r="S502" s="16">
        <v>5</v>
      </c>
      <c r="T502" s="16">
        <v>4</v>
      </c>
      <c r="U502" s="16">
        <v>2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15.8</v>
      </c>
      <c r="AG502" s="16">
        <v>20.100000000000001</v>
      </c>
      <c r="AH502" s="16">
        <v>2</v>
      </c>
      <c r="AI502" s="16">
        <v>18.18</v>
      </c>
      <c r="AJ502" s="16">
        <v>16.2</v>
      </c>
      <c r="AK502" s="16">
        <v>3.4</v>
      </c>
      <c r="AL502" s="16">
        <v>11.4</v>
      </c>
      <c r="AM502" s="16" t="s">
        <v>25</v>
      </c>
    </row>
    <row r="503" spans="1:39" s="16" customFormat="1" ht="11.4">
      <c r="A503" s="16" t="s">
        <v>112</v>
      </c>
      <c r="B503" s="16">
        <v>12</v>
      </c>
      <c r="C503" s="16">
        <v>2</v>
      </c>
      <c r="D503" s="16">
        <v>9</v>
      </c>
      <c r="E503" s="16">
        <v>0</v>
      </c>
      <c r="F503" s="16">
        <v>1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 t="s">
        <v>25</v>
      </c>
      <c r="P503" s="16" t="s">
        <v>112</v>
      </c>
      <c r="Q503" s="16">
        <v>0</v>
      </c>
      <c r="R503" s="16">
        <v>0</v>
      </c>
      <c r="S503" s="16">
        <v>1</v>
      </c>
      <c r="T503" s="16">
        <v>5</v>
      </c>
      <c r="U503" s="16">
        <v>6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20.2</v>
      </c>
      <c r="AG503" s="16">
        <v>23.5</v>
      </c>
      <c r="AH503" s="16">
        <v>6</v>
      </c>
      <c r="AI503" s="16">
        <v>50</v>
      </c>
      <c r="AJ503" s="16">
        <v>20.5</v>
      </c>
      <c r="AK503" s="16">
        <v>3</v>
      </c>
      <c r="AL503" s="16">
        <v>8.8000000000000007</v>
      </c>
      <c r="AM503" s="16" t="s">
        <v>25</v>
      </c>
    </row>
    <row r="504" spans="1:39" s="16" customFormat="1" ht="11.4">
      <c r="A504" s="16" t="s">
        <v>113</v>
      </c>
      <c r="B504" s="16">
        <v>12</v>
      </c>
      <c r="C504" s="16">
        <v>2</v>
      </c>
      <c r="D504" s="16">
        <v>9</v>
      </c>
      <c r="E504" s="16">
        <v>0</v>
      </c>
      <c r="F504" s="16">
        <v>1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 t="s">
        <v>25</v>
      </c>
      <c r="P504" s="16" t="s">
        <v>113</v>
      </c>
      <c r="Q504" s="16">
        <v>0</v>
      </c>
      <c r="R504" s="16">
        <v>0</v>
      </c>
      <c r="S504" s="16">
        <v>2</v>
      </c>
      <c r="T504" s="16">
        <v>5</v>
      </c>
      <c r="U504" s="16">
        <v>3</v>
      </c>
      <c r="V504" s="16">
        <v>2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19</v>
      </c>
      <c r="AG504" s="16">
        <v>25.3</v>
      </c>
      <c r="AH504" s="16">
        <v>5</v>
      </c>
      <c r="AI504" s="16">
        <v>41.67</v>
      </c>
      <c r="AJ504" s="16">
        <v>18.600000000000001</v>
      </c>
      <c r="AK504" s="16">
        <v>4.5999999999999996</v>
      </c>
      <c r="AL504" s="16">
        <v>21.2</v>
      </c>
      <c r="AM504" s="16" t="s">
        <v>25</v>
      </c>
    </row>
    <row r="505" spans="1:39" s="16" customFormat="1" ht="11.4">
      <c r="A505" s="16" t="s">
        <v>114</v>
      </c>
      <c r="B505" s="16">
        <v>9</v>
      </c>
      <c r="C505" s="16">
        <v>0</v>
      </c>
      <c r="D505" s="16">
        <v>8</v>
      </c>
      <c r="E505" s="16">
        <v>0</v>
      </c>
      <c r="F505" s="16">
        <v>1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 t="s">
        <v>25</v>
      </c>
      <c r="P505" s="16" t="s">
        <v>114</v>
      </c>
      <c r="Q505" s="16">
        <v>0</v>
      </c>
      <c r="R505" s="16">
        <v>2</v>
      </c>
      <c r="S505" s="16">
        <v>2</v>
      </c>
      <c r="T505" s="16">
        <v>4</v>
      </c>
      <c r="U505" s="16">
        <v>1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14.8</v>
      </c>
      <c r="AG505" s="16" t="s">
        <v>151</v>
      </c>
      <c r="AH505" s="16">
        <v>1</v>
      </c>
      <c r="AI505" s="16">
        <v>11.11</v>
      </c>
      <c r="AJ505" s="16" t="s">
        <v>151</v>
      </c>
      <c r="AK505" s="16">
        <v>4.9000000000000004</v>
      </c>
      <c r="AL505" s="16">
        <v>23.6</v>
      </c>
      <c r="AM505" s="16" t="s">
        <v>25</v>
      </c>
    </row>
    <row r="506" spans="1:39" s="16" customFormat="1" ht="11.4">
      <c r="A506" s="16" t="s">
        <v>115</v>
      </c>
      <c r="B506" s="16">
        <v>12</v>
      </c>
      <c r="C506" s="16">
        <v>0</v>
      </c>
      <c r="D506" s="16">
        <v>11</v>
      </c>
      <c r="E506" s="16">
        <v>0</v>
      </c>
      <c r="F506" s="16">
        <v>1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 t="s">
        <v>25</v>
      </c>
      <c r="P506" s="16" t="s">
        <v>115</v>
      </c>
      <c r="Q506" s="16">
        <v>0</v>
      </c>
      <c r="R506" s="16">
        <v>1</v>
      </c>
      <c r="S506" s="16">
        <v>2</v>
      </c>
      <c r="T506" s="16">
        <v>8</v>
      </c>
      <c r="U506" s="16">
        <v>1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16.2</v>
      </c>
      <c r="AG506" s="16">
        <v>19.3</v>
      </c>
      <c r="AH506" s="16">
        <v>1</v>
      </c>
      <c r="AI506" s="16">
        <v>8.3330000000000002</v>
      </c>
      <c r="AJ506" s="16">
        <v>16.399999999999999</v>
      </c>
      <c r="AK506" s="16">
        <v>3.2</v>
      </c>
      <c r="AL506" s="16">
        <v>10</v>
      </c>
      <c r="AM506" s="16" t="s">
        <v>25</v>
      </c>
    </row>
    <row r="507" spans="1:39" s="16" customFormat="1" ht="11.4">
      <c r="A507" s="16" t="s">
        <v>116</v>
      </c>
      <c r="B507" s="16">
        <v>12</v>
      </c>
      <c r="C507" s="16">
        <v>0</v>
      </c>
      <c r="D507" s="16">
        <v>11</v>
      </c>
      <c r="E507" s="16">
        <v>0</v>
      </c>
      <c r="F507" s="16">
        <v>1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 t="s">
        <v>25</v>
      </c>
      <c r="P507" s="16" t="s">
        <v>116</v>
      </c>
      <c r="Q507" s="16">
        <v>0</v>
      </c>
      <c r="R507" s="16">
        <v>1</v>
      </c>
      <c r="S507" s="16">
        <v>7</v>
      </c>
      <c r="T507" s="16">
        <v>2</v>
      </c>
      <c r="U507" s="16">
        <v>2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15</v>
      </c>
      <c r="AG507" s="16">
        <v>20.6</v>
      </c>
      <c r="AH507" s="16">
        <v>2</v>
      </c>
      <c r="AI507" s="16">
        <v>16.670000000000002</v>
      </c>
      <c r="AJ507" s="16">
        <v>14.4</v>
      </c>
      <c r="AK507" s="16">
        <v>4.0999999999999996</v>
      </c>
      <c r="AL507" s="16">
        <v>16.5</v>
      </c>
      <c r="AM507" s="16" t="s">
        <v>25</v>
      </c>
    </row>
    <row r="508" spans="1:39" s="16" customFormat="1" ht="11.4">
      <c r="A508" s="16" t="s">
        <v>117</v>
      </c>
      <c r="B508" s="16">
        <v>11</v>
      </c>
      <c r="C508" s="16">
        <v>1</v>
      </c>
      <c r="D508" s="16">
        <v>8</v>
      </c>
      <c r="E508" s="16">
        <v>0</v>
      </c>
      <c r="F508" s="16">
        <v>2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 t="s">
        <v>25</v>
      </c>
      <c r="P508" s="16" t="s">
        <v>117</v>
      </c>
      <c r="Q508" s="16">
        <v>0</v>
      </c>
      <c r="R508" s="16">
        <v>2</v>
      </c>
      <c r="S508" s="16">
        <v>3</v>
      </c>
      <c r="T508" s="16">
        <v>5</v>
      </c>
      <c r="U508" s="16">
        <v>1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14.6</v>
      </c>
      <c r="AG508" s="16">
        <v>19.3</v>
      </c>
      <c r="AH508" s="16">
        <v>1</v>
      </c>
      <c r="AI508" s="16">
        <v>9.0909999999999993</v>
      </c>
      <c r="AJ508" s="16">
        <v>16</v>
      </c>
      <c r="AK508" s="16">
        <v>4.5999999999999996</v>
      </c>
      <c r="AL508" s="16">
        <v>21.2</v>
      </c>
      <c r="AM508" s="16" t="s">
        <v>25</v>
      </c>
    </row>
    <row r="509" spans="1:39" s="16" customFormat="1" ht="11.4">
      <c r="A509" s="16" t="s">
        <v>118</v>
      </c>
      <c r="B509" s="16">
        <v>9</v>
      </c>
      <c r="C509" s="16">
        <v>2</v>
      </c>
      <c r="D509" s="16">
        <v>7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 t="s">
        <v>25</v>
      </c>
      <c r="P509" s="16" t="s">
        <v>118</v>
      </c>
      <c r="Q509" s="16">
        <v>0</v>
      </c>
      <c r="R509" s="16">
        <v>2</v>
      </c>
      <c r="S509" s="16">
        <v>0</v>
      </c>
      <c r="T509" s="16">
        <v>6</v>
      </c>
      <c r="U509" s="16">
        <v>1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15.6</v>
      </c>
      <c r="AG509" s="16" t="s">
        <v>151</v>
      </c>
      <c r="AH509" s="16">
        <v>1</v>
      </c>
      <c r="AI509" s="16">
        <v>11.11</v>
      </c>
      <c r="AJ509" s="16" t="s">
        <v>151</v>
      </c>
      <c r="AK509" s="16">
        <v>4.8</v>
      </c>
      <c r="AL509" s="16">
        <v>23.3</v>
      </c>
      <c r="AM509" s="16" t="s">
        <v>25</v>
      </c>
    </row>
    <row r="510" spans="1:39" s="16" customFormat="1" ht="11.4">
      <c r="A510" s="16" t="s">
        <v>119</v>
      </c>
      <c r="B510" s="16">
        <v>13</v>
      </c>
      <c r="C510" s="16">
        <v>2</v>
      </c>
      <c r="D510" s="16">
        <v>11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 t="s">
        <v>25</v>
      </c>
      <c r="P510" s="16" t="s">
        <v>119</v>
      </c>
      <c r="Q510" s="16">
        <v>0</v>
      </c>
      <c r="R510" s="16">
        <v>1</v>
      </c>
      <c r="S510" s="16">
        <v>4</v>
      </c>
      <c r="T510" s="16">
        <v>5</v>
      </c>
      <c r="U510" s="16">
        <v>3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16.2</v>
      </c>
      <c r="AG510" s="16">
        <v>21.7</v>
      </c>
      <c r="AH510" s="16">
        <v>3</v>
      </c>
      <c r="AI510" s="16">
        <v>23.08</v>
      </c>
      <c r="AJ510" s="16">
        <v>16.399999999999999</v>
      </c>
      <c r="AK510" s="16">
        <v>4.3</v>
      </c>
      <c r="AL510" s="16">
        <v>18.8</v>
      </c>
      <c r="AM510" s="16" t="s">
        <v>25</v>
      </c>
    </row>
    <row r="511" spans="1:39" s="16" customFormat="1" ht="11.4">
      <c r="A511" s="16" t="s">
        <v>120</v>
      </c>
      <c r="B511" s="16">
        <v>10</v>
      </c>
      <c r="C511" s="16">
        <v>1</v>
      </c>
      <c r="D511" s="16">
        <v>5</v>
      </c>
      <c r="E511" s="16">
        <v>0</v>
      </c>
      <c r="F511" s="16">
        <v>4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 t="s">
        <v>25</v>
      </c>
      <c r="P511" s="16" t="s">
        <v>120</v>
      </c>
      <c r="Q511" s="16">
        <v>0</v>
      </c>
      <c r="R511" s="16">
        <v>0</v>
      </c>
      <c r="S511" s="16">
        <v>0</v>
      </c>
      <c r="T511" s="16">
        <v>4</v>
      </c>
      <c r="U511" s="16">
        <v>5</v>
      </c>
      <c r="V511" s="16">
        <v>1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20.7</v>
      </c>
      <c r="AG511" s="16" t="s">
        <v>151</v>
      </c>
      <c r="AH511" s="16">
        <v>6</v>
      </c>
      <c r="AI511" s="16">
        <v>60</v>
      </c>
      <c r="AJ511" s="16" t="s">
        <v>151</v>
      </c>
      <c r="AK511" s="16">
        <v>3.6</v>
      </c>
      <c r="AL511" s="16">
        <v>13</v>
      </c>
      <c r="AM511" s="16" t="s">
        <v>25</v>
      </c>
    </row>
    <row r="512" spans="1:39" s="16" customFormat="1" ht="11.4">
      <c r="A512" s="16" t="s">
        <v>121</v>
      </c>
      <c r="B512" s="16">
        <v>16</v>
      </c>
      <c r="C512" s="16">
        <v>1</v>
      </c>
      <c r="D512" s="16">
        <v>13</v>
      </c>
      <c r="E512" s="16">
        <v>0</v>
      </c>
      <c r="F512" s="16">
        <v>2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 t="s">
        <v>25</v>
      </c>
      <c r="P512" s="16" t="s">
        <v>121</v>
      </c>
      <c r="Q512" s="16">
        <v>0</v>
      </c>
      <c r="R512" s="16">
        <v>0</v>
      </c>
      <c r="S512" s="16">
        <v>5</v>
      </c>
      <c r="T512" s="16">
        <v>10</v>
      </c>
      <c r="U512" s="16">
        <v>1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16.3</v>
      </c>
      <c r="AG512" s="16">
        <v>19.7</v>
      </c>
      <c r="AH512" s="16">
        <v>1</v>
      </c>
      <c r="AI512" s="16">
        <v>6.25</v>
      </c>
      <c r="AJ512" s="16">
        <v>16.399999999999999</v>
      </c>
      <c r="AK512" s="16">
        <v>3.1</v>
      </c>
      <c r="AL512" s="16">
        <v>9.5</v>
      </c>
      <c r="AM512" s="16" t="s">
        <v>25</v>
      </c>
    </row>
    <row r="513" spans="1:39" s="16" customFormat="1" ht="11.4">
      <c r="A513" s="16" t="s">
        <v>122</v>
      </c>
      <c r="B513" s="16">
        <v>18</v>
      </c>
      <c r="C513" s="16">
        <v>1</v>
      </c>
      <c r="D513" s="16">
        <v>17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 t="s">
        <v>25</v>
      </c>
      <c r="P513" s="16" t="s">
        <v>122</v>
      </c>
      <c r="Q513" s="16">
        <v>0</v>
      </c>
      <c r="R513" s="16">
        <v>1</v>
      </c>
      <c r="S513" s="16">
        <v>9</v>
      </c>
      <c r="T513" s="16">
        <v>6</v>
      </c>
      <c r="U513" s="16">
        <v>1</v>
      </c>
      <c r="V513" s="16">
        <v>1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14.5</v>
      </c>
      <c r="AG513" s="16">
        <v>18.7</v>
      </c>
      <c r="AH513" s="16">
        <v>2</v>
      </c>
      <c r="AI513" s="16">
        <v>11.11</v>
      </c>
      <c r="AJ513" s="16">
        <v>13.4</v>
      </c>
      <c r="AK513" s="16">
        <v>4.4000000000000004</v>
      </c>
      <c r="AL513" s="16">
        <v>19.100000000000001</v>
      </c>
      <c r="AM513" s="16" t="s">
        <v>25</v>
      </c>
    </row>
    <row r="514" spans="1:39" s="16" customFormat="1" ht="11.4">
      <c r="A514" s="16" t="s">
        <v>123</v>
      </c>
      <c r="B514" s="16">
        <v>15</v>
      </c>
      <c r="C514" s="16">
        <v>1</v>
      </c>
      <c r="D514" s="16">
        <v>12</v>
      </c>
      <c r="E514" s="16">
        <v>0</v>
      </c>
      <c r="F514" s="16">
        <v>2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 t="s">
        <v>25</v>
      </c>
      <c r="P514" s="16" t="s">
        <v>123</v>
      </c>
      <c r="Q514" s="16">
        <v>0</v>
      </c>
      <c r="R514" s="16">
        <v>1</v>
      </c>
      <c r="S514" s="16">
        <v>6</v>
      </c>
      <c r="T514" s="16">
        <v>7</v>
      </c>
      <c r="U514" s="16">
        <v>0</v>
      </c>
      <c r="V514" s="16">
        <v>1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15.2</v>
      </c>
      <c r="AG514" s="16">
        <v>18.3</v>
      </c>
      <c r="AH514" s="16">
        <v>1</v>
      </c>
      <c r="AI514" s="16">
        <v>6.6669999999999998</v>
      </c>
      <c r="AJ514" s="16">
        <v>16.2</v>
      </c>
      <c r="AK514" s="16">
        <v>4.0999999999999996</v>
      </c>
      <c r="AL514" s="16">
        <v>16.7</v>
      </c>
      <c r="AM514" s="16" t="s">
        <v>25</v>
      </c>
    </row>
    <row r="515" spans="1:39" s="16" customFormat="1" ht="11.4">
      <c r="A515" s="16" t="s">
        <v>124</v>
      </c>
      <c r="B515" s="16">
        <v>12</v>
      </c>
      <c r="C515" s="16">
        <v>1</v>
      </c>
      <c r="D515" s="16">
        <v>9</v>
      </c>
      <c r="E515" s="16">
        <v>0</v>
      </c>
      <c r="F515" s="16">
        <v>2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 t="s">
        <v>25</v>
      </c>
      <c r="P515" s="16" t="s">
        <v>124</v>
      </c>
      <c r="Q515" s="16">
        <v>0</v>
      </c>
      <c r="R515" s="16">
        <v>0</v>
      </c>
      <c r="S515" s="16">
        <v>3</v>
      </c>
      <c r="T515" s="16">
        <v>4</v>
      </c>
      <c r="U515" s="16">
        <v>5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18.100000000000001</v>
      </c>
      <c r="AG515" s="16">
        <v>24.2</v>
      </c>
      <c r="AH515" s="16">
        <v>5</v>
      </c>
      <c r="AI515" s="16">
        <v>41.67</v>
      </c>
      <c r="AJ515" s="16">
        <v>18.5</v>
      </c>
      <c r="AK515" s="16">
        <v>4.8</v>
      </c>
      <c r="AL515" s="16">
        <v>22.7</v>
      </c>
      <c r="AM515" s="16" t="s">
        <v>25</v>
      </c>
    </row>
    <row r="516" spans="1:39" s="16" customFormat="1" ht="11.4">
      <c r="A516" s="16" t="s">
        <v>125</v>
      </c>
      <c r="B516" s="16">
        <v>13</v>
      </c>
      <c r="C516" s="16">
        <v>4</v>
      </c>
      <c r="D516" s="16">
        <v>9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 t="s">
        <v>25</v>
      </c>
      <c r="P516" s="16" t="s">
        <v>125</v>
      </c>
      <c r="Q516" s="16">
        <v>0</v>
      </c>
      <c r="R516" s="16">
        <v>0</v>
      </c>
      <c r="S516" s="16">
        <v>2</v>
      </c>
      <c r="T516" s="16">
        <v>5</v>
      </c>
      <c r="U516" s="16">
        <v>5</v>
      </c>
      <c r="V516" s="16">
        <v>1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19.8</v>
      </c>
      <c r="AG516" s="16">
        <v>24.9</v>
      </c>
      <c r="AH516" s="16">
        <v>6</v>
      </c>
      <c r="AI516" s="16">
        <v>46.15</v>
      </c>
      <c r="AJ516" s="16">
        <v>19.7</v>
      </c>
      <c r="AK516" s="16">
        <v>4.3</v>
      </c>
      <c r="AL516" s="16">
        <v>18.100000000000001</v>
      </c>
      <c r="AM516" s="16" t="s">
        <v>25</v>
      </c>
    </row>
    <row r="517" spans="1:39" s="16" customFormat="1" ht="11.4">
      <c r="A517" s="16" t="s">
        <v>126</v>
      </c>
      <c r="B517" s="16">
        <v>10</v>
      </c>
      <c r="C517" s="16">
        <v>1</v>
      </c>
      <c r="D517" s="16">
        <v>9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 t="s">
        <v>25</v>
      </c>
      <c r="P517" s="16" t="s">
        <v>126</v>
      </c>
      <c r="Q517" s="16">
        <v>0</v>
      </c>
      <c r="R517" s="16">
        <v>1</v>
      </c>
      <c r="S517" s="16">
        <v>2</v>
      </c>
      <c r="T517" s="16">
        <v>5</v>
      </c>
      <c r="U517" s="16">
        <v>2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16.2</v>
      </c>
      <c r="AG517" s="16" t="s">
        <v>151</v>
      </c>
      <c r="AH517" s="16">
        <v>2</v>
      </c>
      <c r="AI517" s="16">
        <v>20</v>
      </c>
      <c r="AJ517" s="16" t="s">
        <v>151</v>
      </c>
      <c r="AK517" s="16">
        <v>3.9</v>
      </c>
      <c r="AL517" s="16">
        <v>15.3</v>
      </c>
      <c r="AM517" s="16" t="s">
        <v>25</v>
      </c>
    </row>
    <row r="518" spans="1:39" s="16" customFormat="1" ht="11.4">
      <c r="A518" s="16" t="s">
        <v>127</v>
      </c>
      <c r="B518" s="16">
        <v>3</v>
      </c>
      <c r="C518" s="16">
        <v>0</v>
      </c>
      <c r="D518" s="16">
        <v>2</v>
      </c>
      <c r="E518" s="16">
        <v>0</v>
      </c>
      <c r="F518" s="16">
        <v>1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 t="s">
        <v>25</v>
      </c>
      <c r="P518" s="16" t="s">
        <v>127</v>
      </c>
      <c r="Q518" s="16">
        <v>0</v>
      </c>
      <c r="R518" s="16">
        <v>1</v>
      </c>
      <c r="S518" s="16">
        <v>0</v>
      </c>
      <c r="T518" s="16">
        <v>2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14.6</v>
      </c>
      <c r="AG518" s="16" t="s">
        <v>151</v>
      </c>
      <c r="AH518" s="16">
        <v>0</v>
      </c>
      <c r="AI518" s="16">
        <v>0</v>
      </c>
      <c r="AJ518" s="16" t="s">
        <v>151</v>
      </c>
      <c r="AK518" s="16">
        <v>4.5</v>
      </c>
      <c r="AL518" s="16">
        <v>20.3</v>
      </c>
      <c r="AM518" s="16" t="s">
        <v>25</v>
      </c>
    </row>
    <row r="519" spans="1:39" s="16" customFormat="1" ht="11.4">
      <c r="A519" s="16" t="s">
        <v>128</v>
      </c>
      <c r="B519" s="16">
        <v>8</v>
      </c>
      <c r="C519" s="16">
        <v>0</v>
      </c>
      <c r="D519" s="16">
        <v>8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 t="s">
        <v>25</v>
      </c>
      <c r="P519" s="16" t="s">
        <v>128</v>
      </c>
      <c r="Q519" s="16">
        <v>0</v>
      </c>
      <c r="R519" s="16">
        <v>0</v>
      </c>
      <c r="S519" s="16">
        <v>1</v>
      </c>
      <c r="T519" s="16">
        <v>3</v>
      </c>
      <c r="U519" s="16">
        <v>4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19.399999999999999</v>
      </c>
      <c r="AG519" s="16" t="s">
        <v>151</v>
      </c>
      <c r="AH519" s="16">
        <v>4</v>
      </c>
      <c r="AI519" s="16">
        <v>50</v>
      </c>
      <c r="AJ519" s="16" t="s">
        <v>151</v>
      </c>
      <c r="AK519" s="16">
        <v>3.2</v>
      </c>
      <c r="AL519" s="16">
        <v>10.5</v>
      </c>
      <c r="AM519" s="16" t="s">
        <v>25</v>
      </c>
    </row>
    <row r="520" spans="1:39" s="16" customFormat="1" ht="11.4">
      <c r="A520" s="16" t="s">
        <v>129</v>
      </c>
      <c r="B520" s="16">
        <v>11</v>
      </c>
      <c r="C520" s="16">
        <v>3</v>
      </c>
      <c r="D520" s="16">
        <v>8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 t="s">
        <v>25</v>
      </c>
      <c r="P520" s="16" t="s">
        <v>129</v>
      </c>
      <c r="Q520" s="16">
        <v>0</v>
      </c>
      <c r="R520" s="16">
        <v>0</v>
      </c>
      <c r="S520" s="16">
        <v>1</v>
      </c>
      <c r="T520" s="16">
        <v>3</v>
      </c>
      <c r="U520" s="16">
        <v>3</v>
      </c>
      <c r="V520" s="16">
        <v>4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21.9</v>
      </c>
      <c r="AG520" s="16">
        <v>28.6</v>
      </c>
      <c r="AH520" s="16">
        <v>7</v>
      </c>
      <c r="AI520" s="16">
        <v>63.64</v>
      </c>
      <c r="AJ520" s="16">
        <v>21.3</v>
      </c>
      <c r="AK520" s="16">
        <v>5.2</v>
      </c>
      <c r="AL520" s="16">
        <v>27.3</v>
      </c>
      <c r="AM520" s="16" t="s">
        <v>25</v>
      </c>
    </row>
    <row r="521" spans="1:39" s="16" customFormat="1" ht="11.4">
      <c r="A521" s="16" t="s">
        <v>130</v>
      </c>
      <c r="B521" s="16">
        <v>3</v>
      </c>
      <c r="C521" s="16">
        <v>1</v>
      </c>
      <c r="D521" s="16">
        <v>2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 t="s">
        <v>25</v>
      </c>
      <c r="P521" s="16" t="s">
        <v>130</v>
      </c>
      <c r="Q521" s="16">
        <v>0</v>
      </c>
      <c r="R521" s="16">
        <v>0</v>
      </c>
      <c r="S521" s="16">
        <v>0</v>
      </c>
      <c r="T521" s="16">
        <v>0</v>
      </c>
      <c r="U521" s="16">
        <v>1</v>
      </c>
      <c r="V521" s="16">
        <v>2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27</v>
      </c>
      <c r="AG521" s="16" t="s">
        <v>151</v>
      </c>
      <c r="AH521" s="16">
        <v>3</v>
      </c>
      <c r="AI521" s="16">
        <v>100</v>
      </c>
      <c r="AJ521" s="16" t="s">
        <v>151</v>
      </c>
      <c r="AK521" s="16">
        <v>3.3</v>
      </c>
      <c r="AL521" s="16">
        <v>10.7</v>
      </c>
      <c r="AM521" s="16" t="s">
        <v>25</v>
      </c>
    </row>
    <row r="522" spans="1:39" s="16" customFormat="1" ht="11.4">
      <c r="A522" s="16" t="s">
        <v>131</v>
      </c>
      <c r="B522" s="16">
        <v>8</v>
      </c>
      <c r="C522" s="16">
        <v>1</v>
      </c>
      <c r="D522" s="16">
        <v>6</v>
      </c>
      <c r="E522" s="16">
        <v>0</v>
      </c>
      <c r="F522" s="16">
        <v>1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 t="s">
        <v>25</v>
      </c>
      <c r="P522" s="16" t="s">
        <v>131</v>
      </c>
      <c r="Q522" s="16">
        <v>0</v>
      </c>
      <c r="R522" s="16">
        <v>0</v>
      </c>
      <c r="S522" s="16">
        <v>0</v>
      </c>
      <c r="T522" s="16">
        <v>1</v>
      </c>
      <c r="U522" s="16">
        <v>6</v>
      </c>
      <c r="V522" s="16">
        <v>1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22.4</v>
      </c>
      <c r="AG522" s="16" t="s">
        <v>151</v>
      </c>
      <c r="AH522" s="16">
        <v>7</v>
      </c>
      <c r="AI522" s="16">
        <v>87.5</v>
      </c>
      <c r="AJ522" s="16" t="s">
        <v>151</v>
      </c>
      <c r="AK522" s="16">
        <v>2.5</v>
      </c>
      <c r="AL522" s="16">
        <v>6</v>
      </c>
      <c r="AM522" s="16" t="s">
        <v>25</v>
      </c>
    </row>
    <row r="523" spans="1:39" s="16" customFormat="1" ht="11.4">
      <c r="A523" s="16" t="s">
        <v>132</v>
      </c>
      <c r="B523" s="16">
        <v>13</v>
      </c>
      <c r="C523" s="16">
        <v>4</v>
      </c>
      <c r="D523" s="16">
        <v>8</v>
      </c>
      <c r="E523" s="16">
        <v>0</v>
      </c>
      <c r="F523" s="16">
        <v>1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 t="s">
        <v>25</v>
      </c>
      <c r="P523" s="16" t="s">
        <v>132</v>
      </c>
      <c r="Q523" s="16">
        <v>0</v>
      </c>
      <c r="R523" s="16">
        <v>0</v>
      </c>
      <c r="S523" s="16">
        <v>1</v>
      </c>
      <c r="T523" s="16">
        <v>5</v>
      </c>
      <c r="U523" s="16">
        <v>6</v>
      </c>
      <c r="V523" s="16">
        <v>1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19.5</v>
      </c>
      <c r="AG523" s="16">
        <v>24.1</v>
      </c>
      <c r="AH523" s="16">
        <v>7</v>
      </c>
      <c r="AI523" s="16">
        <v>53.85</v>
      </c>
      <c r="AJ523" s="16">
        <v>21</v>
      </c>
      <c r="AK523" s="16">
        <v>3.7</v>
      </c>
      <c r="AL523" s="16">
        <v>13.9</v>
      </c>
      <c r="AM523" s="16" t="s">
        <v>25</v>
      </c>
    </row>
    <row r="524" spans="1:39" s="16" customFormat="1" ht="11.4">
      <c r="A524" s="16" t="s">
        <v>133</v>
      </c>
      <c r="B524" s="16">
        <v>8</v>
      </c>
      <c r="C524" s="16">
        <v>1</v>
      </c>
      <c r="D524" s="16">
        <v>7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 t="s">
        <v>25</v>
      </c>
      <c r="P524" s="16" t="s">
        <v>133</v>
      </c>
      <c r="Q524" s="16">
        <v>0</v>
      </c>
      <c r="R524" s="16">
        <v>0</v>
      </c>
      <c r="S524" s="16">
        <v>1</v>
      </c>
      <c r="T524" s="16">
        <v>4</v>
      </c>
      <c r="U524" s="16">
        <v>3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18.5</v>
      </c>
      <c r="AG524" s="16" t="s">
        <v>151</v>
      </c>
      <c r="AH524" s="16">
        <v>3</v>
      </c>
      <c r="AI524" s="16">
        <v>37.5</v>
      </c>
      <c r="AJ524" s="16" t="s">
        <v>151</v>
      </c>
      <c r="AK524" s="16">
        <v>4.4000000000000004</v>
      </c>
      <c r="AL524" s="16">
        <v>19.7</v>
      </c>
      <c r="AM524" s="16" t="s">
        <v>25</v>
      </c>
    </row>
    <row r="525" spans="1:39" s="16" customFormat="1" ht="11.4">
      <c r="A525" s="16" t="s">
        <v>134</v>
      </c>
      <c r="B525" s="16">
        <v>11</v>
      </c>
      <c r="C525" s="16">
        <v>1</v>
      </c>
      <c r="D525" s="16">
        <v>9</v>
      </c>
      <c r="E525" s="16">
        <v>1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 t="s">
        <v>25</v>
      </c>
      <c r="P525" s="16" t="s">
        <v>134</v>
      </c>
      <c r="Q525" s="16">
        <v>0</v>
      </c>
      <c r="R525" s="16">
        <v>0</v>
      </c>
      <c r="S525" s="16">
        <v>3</v>
      </c>
      <c r="T525" s="16">
        <v>7</v>
      </c>
      <c r="U525" s="16">
        <v>1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16.5</v>
      </c>
      <c r="AG525" s="16">
        <v>20.2</v>
      </c>
      <c r="AH525" s="16">
        <v>1</v>
      </c>
      <c r="AI525" s="16">
        <v>9.0909999999999993</v>
      </c>
      <c r="AJ525" s="16">
        <v>16.600000000000001</v>
      </c>
      <c r="AK525" s="16">
        <v>2.7</v>
      </c>
      <c r="AL525" s="16">
        <v>7.3</v>
      </c>
      <c r="AM525" s="16" t="s">
        <v>25</v>
      </c>
    </row>
    <row r="526" spans="1:39" s="16" customFormat="1" ht="11.4">
      <c r="A526" s="16" t="s">
        <v>135</v>
      </c>
      <c r="B526" s="16">
        <v>3</v>
      </c>
      <c r="C526" s="16">
        <v>0</v>
      </c>
      <c r="D526" s="16">
        <v>3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 t="s">
        <v>25</v>
      </c>
      <c r="P526" s="16" t="s">
        <v>135</v>
      </c>
      <c r="Q526" s="16">
        <v>0</v>
      </c>
      <c r="R526" s="16">
        <v>0</v>
      </c>
      <c r="S526" s="16">
        <v>1</v>
      </c>
      <c r="T526" s="16">
        <v>0</v>
      </c>
      <c r="U526" s="16">
        <v>2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20.100000000000001</v>
      </c>
      <c r="AG526" s="16" t="s">
        <v>151</v>
      </c>
      <c r="AH526" s="16">
        <v>2</v>
      </c>
      <c r="AI526" s="16">
        <v>66.67</v>
      </c>
      <c r="AJ526" s="16" t="s">
        <v>151</v>
      </c>
      <c r="AK526" s="16">
        <v>5.0999999999999996</v>
      </c>
      <c r="AL526" s="16">
        <v>26.3</v>
      </c>
      <c r="AM526" s="16" t="s">
        <v>25</v>
      </c>
    </row>
    <row r="527" spans="1:39" s="16" customFormat="1" ht="11.4">
      <c r="A527" s="16" t="s">
        <v>136</v>
      </c>
      <c r="B527" s="16">
        <v>10</v>
      </c>
      <c r="C527" s="16">
        <v>2</v>
      </c>
      <c r="D527" s="16">
        <v>8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 t="s">
        <v>25</v>
      </c>
      <c r="P527" s="16" t="s">
        <v>136</v>
      </c>
      <c r="Q527" s="16">
        <v>0</v>
      </c>
      <c r="R527" s="16">
        <v>0</v>
      </c>
      <c r="S527" s="16">
        <v>2</v>
      </c>
      <c r="T527" s="16">
        <v>4</v>
      </c>
      <c r="U527" s="16">
        <v>3</v>
      </c>
      <c r="V527" s="16">
        <v>1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18.8</v>
      </c>
      <c r="AG527" s="16" t="s">
        <v>151</v>
      </c>
      <c r="AH527" s="16">
        <v>4</v>
      </c>
      <c r="AI527" s="16">
        <v>40</v>
      </c>
      <c r="AJ527" s="16" t="s">
        <v>151</v>
      </c>
      <c r="AK527" s="16">
        <v>4.5</v>
      </c>
      <c r="AL527" s="16">
        <v>20.2</v>
      </c>
      <c r="AM527" s="16" t="s">
        <v>25</v>
      </c>
    </row>
    <row r="528" spans="1:39" s="16" customFormat="1" ht="11.4">
      <c r="A528" s="16" t="s">
        <v>137</v>
      </c>
      <c r="B528" s="16">
        <v>4</v>
      </c>
      <c r="C528" s="16">
        <v>1</v>
      </c>
      <c r="D528" s="16">
        <v>3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 t="s">
        <v>25</v>
      </c>
      <c r="P528" s="16" t="s">
        <v>137</v>
      </c>
      <c r="Q528" s="16">
        <v>0</v>
      </c>
      <c r="R528" s="16">
        <v>0</v>
      </c>
      <c r="S528" s="16">
        <v>1</v>
      </c>
      <c r="T528" s="16">
        <v>0</v>
      </c>
      <c r="U528" s="16">
        <v>3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19.8</v>
      </c>
      <c r="AG528" s="16" t="s">
        <v>151</v>
      </c>
      <c r="AH528" s="16">
        <v>3</v>
      </c>
      <c r="AI528" s="16">
        <v>75</v>
      </c>
      <c r="AJ528" s="16" t="s">
        <v>151</v>
      </c>
      <c r="AK528" s="16">
        <v>5.0999999999999996</v>
      </c>
      <c r="AL528" s="16">
        <v>26.2</v>
      </c>
      <c r="AM528" s="16" t="s">
        <v>25</v>
      </c>
    </row>
    <row r="529" spans="1:39" s="16" customFormat="1" ht="11.4">
      <c r="A529" s="16" t="s">
        <v>138</v>
      </c>
      <c r="B529" s="16">
        <v>6</v>
      </c>
      <c r="C529" s="16">
        <v>0</v>
      </c>
      <c r="D529" s="16">
        <v>6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 t="s">
        <v>25</v>
      </c>
      <c r="P529" s="16" t="s">
        <v>138</v>
      </c>
      <c r="Q529" s="16">
        <v>0</v>
      </c>
      <c r="R529" s="16">
        <v>0</v>
      </c>
      <c r="S529" s="16">
        <v>2</v>
      </c>
      <c r="T529" s="16">
        <v>4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15</v>
      </c>
      <c r="AG529" s="16" t="s">
        <v>151</v>
      </c>
      <c r="AH529" s="16">
        <v>0</v>
      </c>
      <c r="AI529" s="16">
        <v>0</v>
      </c>
      <c r="AJ529" s="16" t="s">
        <v>151</v>
      </c>
      <c r="AK529" s="16">
        <v>2.5</v>
      </c>
      <c r="AL529" s="16">
        <v>6.1</v>
      </c>
      <c r="AM529" s="16" t="s">
        <v>25</v>
      </c>
    </row>
    <row r="530" spans="1:39" s="16" customFormat="1" ht="11.4">
      <c r="A530" s="16" t="s">
        <v>139</v>
      </c>
      <c r="B530" s="16">
        <v>7</v>
      </c>
      <c r="C530" s="16">
        <v>5</v>
      </c>
      <c r="D530" s="16">
        <v>2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 t="s">
        <v>25</v>
      </c>
      <c r="P530" s="16" t="s">
        <v>139</v>
      </c>
      <c r="Q530" s="16">
        <v>0</v>
      </c>
      <c r="R530" s="16">
        <v>0</v>
      </c>
      <c r="S530" s="16">
        <v>0</v>
      </c>
      <c r="T530" s="16">
        <v>2</v>
      </c>
      <c r="U530" s="16">
        <v>5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21.2</v>
      </c>
      <c r="AG530" s="16" t="s">
        <v>151</v>
      </c>
      <c r="AH530" s="16">
        <v>5</v>
      </c>
      <c r="AI530" s="16">
        <v>71.430000000000007</v>
      </c>
      <c r="AJ530" s="16" t="s">
        <v>151</v>
      </c>
      <c r="AK530" s="16">
        <v>2.6</v>
      </c>
      <c r="AL530" s="16">
        <v>6.8</v>
      </c>
      <c r="AM530" s="16" t="s">
        <v>25</v>
      </c>
    </row>
    <row r="531" spans="1:39" s="16" customFormat="1" ht="11.4">
      <c r="A531" s="16" t="s">
        <v>140</v>
      </c>
      <c r="B531" s="16">
        <v>4</v>
      </c>
      <c r="C531" s="16">
        <v>0</v>
      </c>
      <c r="D531" s="16">
        <v>4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 t="s">
        <v>25</v>
      </c>
      <c r="P531" s="16" t="s">
        <v>140</v>
      </c>
      <c r="Q531" s="16">
        <v>0</v>
      </c>
      <c r="R531" s="16">
        <v>0</v>
      </c>
      <c r="S531" s="16">
        <v>0</v>
      </c>
      <c r="T531" s="16">
        <v>1</v>
      </c>
      <c r="U531" s="16">
        <v>3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21.5</v>
      </c>
      <c r="AG531" s="16" t="s">
        <v>151</v>
      </c>
      <c r="AH531" s="16">
        <v>3</v>
      </c>
      <c r="AI531" s="16">
        <v>75</v>
      </c>
      <c r="AJ531" s="16" t="s">
        <v>151</v>
      </c>
      <c r="AK531" s="16">
        <v>1.8</v>
      </c>
      <c r="AL531" s="16">
        <v>3.2</v>
      </c>
      <c r="AM531" s="16" t="s">
        <v>25</v>
      </c>
    </row>
    <row r="532" spans="1:39" s="16" customFormat="1" ht="11.4">
      <c r="A532" s="16" t="s">
        <v>141</v>
      </c>
      <c r="B532" s="16">
        <v>5</v>
      </c>
      <c r="C532" s="16">
        <v>2</v>
      </c>
      <c r="D532" s="16">
        <v>3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 t="s">
        <v>25</v>
      </c>
      <c r="P532" s="16" t="s">
        <v>141</v>
      </c>
      <c r="Q532" s="16">
        <v>0</v>
      </c>
      <c r="R532" s="16">
        <v>0</v>
      </c>
      <c r="S532" s="16">
        <v>0</v>
      </c>
      <c r="T532" s="16">
        <v>1</v>
      </c>
      <c r="U532" s="16">
        <v>3</v>
      </c>
      <c r="V532" s="16">
        <v>1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22.6</v>
      </c>
      <c r="AG532" s="16" t="s">
        <v>151</v>
      </c>
      <c r="AH532" s="16">
        <v>4</v>
      </c>
      <c r="AI532" s="16">
        <v>80</v>
      </c>
      <c r="AJ532" s="16" t="s">
        <v>151</v>
      </c>
      <c r="AK532" s="16">
        <v>4.0999999999999996</v>
      </c>
      <c r="AL532" s="16">
        <v>16.7</v>
      </c>
      <c r="AM532" s="16" t="s">
        <v>25</v>
      </c>
    </row>
    <row r="533" spans="1:39" s="16" customFormat="1" ht="11.4">
      <c r="A533" s="16" t="s">
        <v>142</v>
      </c>
      <c r="B533" s="16">
        <v>2</v>
      </c>
      <c r="C533" s="16">
        <v>0</v>
      </c>
      <c r="D533" s="16">
        <v>2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 t="s">
        <v>25</v>
      </c>
      <c r="P533" s="16" t="s">
        <v>142</v>
      </c>
      <c r="Q533" s="16">
        <v>0</v>
      </c>
      <c r="R533" s="16">
        <v>0</v>
      </c>
      <c r="S533" s="16">
        <v>0</v>
      </c>
      <c r="T533" s="16">
        <v>2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18.3</v>
      </c>
      <c r="AG533" s="16" t="s">
        <v>151</v>
      </c>
      <c r="AH533" s="16">
        <v>0</v>
      </c>
      <c r="AI533" s="16">
        <v>0</v>
      </c>
      <c r="AJ533" s="16" t="s">
        <v>151</v>
      </c>
      <c r="AK533" s="16">
        <v>0.4</v>
      </c>
      <c r="AL533" s="16">
        <v>0.2</v>
      </c>
      <c r="AM533" s="16" t="s">
        <v>25</v>
      </c>
    </row>
    <row r="534" spans="1:39" s="16" customFormat="1" ht="11.4">
      <c r="A534" s="16" t="s">
        <v>143</v>
      </c>
      <c r="B534" s="16">
        <v>3</v>
      </c>
      <c r="C534" s="16">
        <v>2</v>
      </c>
      <c r="D534" s="16">
        <v>1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 t="s">
        <v>25</v>
      </c>
      <c r="P534" s="16" t="s">
        <v>143</v>
      </c>
      <c r="Q534" s="16">
        <v>0</v>
      </c>
      <c r="R534" s="16">
        <v>0</v>
      </c>
      <c r="S534" s="16">
        <v>0</v>
      </c>
      <c r="T534" s="16">
        <v>0</v>
      </c>
      <c r="U534" s="16">
        <v>2</v>
      </c>
      <c r="V534" s="16">
        <v>1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24</v>
      </c>
      <c r="AG534" s="16" t="s">
        <v>151</v>
      </c>
      <c r="AH534" s="16">
        <v>3</v>
      </c>
      <c r="AI534" s="16">
        <v>100</v>
      </c>
      <c r="AJ534" s="16" t="s">
        <v>151</v>
      </c>
      <c r="AK534" s="16">
        <v>1.7</v>
      </c>
      <c r="AL534" s="16">
        <v>2.9</v>
      </c>
      <c r="AM534" s="16" t="s">
        <v>25</v>
      </c>
    </row>
    <row r="535" spans="1:39" s="16" customFormat="1" ht="11.4">
      <c r="A535" s="16" t="s">
        <v>144</v>
      </c>
      <c r="B535" s="16">
        <v>4</v>
      </c>
      <c r="C535" s="16">
        <v>0</v>
      </c>
      <c r="D535" s="16">
        <v>4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 t="s">
        <v>25</v>
      </c>
      <c r="P535" s="16" t="s">
        <v>144</v>
      </c>
      <c r="Q535" s="16">
        <v>0</v>
      </c>
      <c r="R535" s="16">
        <v>1</v>
      </c>
      <c r="S535" s="16">
        <v>1</v>
      </c>
      <c r="T535" s="16">
        <v>1</v>
      </c>
      <c r="U535" s="16">
        <v>1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14.5</v>
      </c>
      <c r="AG535" s="16" t="s">
        <v>151</v>
      </c>
      <c r="AH535" s="16">
        <v>1</v>
      </c>
      <c r="AI535" s="16">
        <v>25</v>
      </c>
      <c r="AJ535" s="16" t="s">
        <v>151</v>
      </c>
      <c r="AK535" s="16">
        <v>5.8</v>
      </c>
      <c r="AL535" s="16">
        <v>33.700000000000003</v>
      </c>
      <c r="AM535" s="16" t="s">
        <v>25</v>
      </c>
    </row>
    <row r="536" spans="1:39" s="16" customFormat="1" ht="11.4">
      <c r="A536" s="16" t="s">
        <v>145</v>
      </c>
      <c r="B536" s="16">
        <v>6</v>
      </c>
      <c r="C536" s="16">
        <v>0</v>
      </c>
      <c r="D536" s="16">
        <v>5</v>
      </c>
      <c r="E536" s="16">
        <v>0</v>
      </c>
      <c r="F536" s="16">
        <v>1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 t="s">
        <v>25</v>
      </c>
      <c r="P536" s="16" t="s">
        <v>145</v>
      </c>
      <c r="Q536" s="16">
        <v>0</v>
      </c>
      <c r="R536" s="16">
        <v>0</v>
      </c>
      <c r="S536" s="16">
        <v>3</v>
      </c>
      <c r="T536" s="16">
        <v>1</v>
      </c>
      <c r="U536" s="16">
        <v>1</v>
      </c>
      <c r="V536" s="16">
        <v>0</v>
      </c>
      <c r="W536" s="16">
        <v>1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18.2</v>
      </c>
      <c r="AG536" s="16" t="s">
        <v>151</v>
      </c>
      <c r="AH536" s="16">
        <v>2</v>
      </c>
      <c r="AI536" s="16">
        <v>33.33</v>
      </c>
      <c r="AJ536" s="16" t="s">
        <v>151</v>
      </c>
      <c r="AK536" s="16">
        <v>8</v>
      </c>
      <c r="AL536" s="16">
        <v>64.7</v>
      </c>
      <c r="AM536" s="16" t="s">
        <v>25</v>
      </c>
    </row>
    <row r="537" spans="1:39" s="16" customFormat="1" ht="11.4">
      <c r="A537" s="16" t="s">
        <v>146</v>
      </c>
      <c r="B537" s="16">
        <v>2</v>
      </c>
      <c r="C537" s="16">
        <v>0</v>
      </c>
      <c r="D537" s="16">
        <v>2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 t="s">
        <v>25</v>
      </c>
      <c r="P537" s="16" t="s">
        <v>146</v>
      </c>
      <c r="Q537" s="16">
        <v>0</v>
      </c>
      <c r="R537" s="16">
        <v>0</v>
      </c>
      <c r="S537" s="16">
        <v>0</v>
      </c>
      <c r="T537" s="16">
        <v>2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17.5</v>
      </c>
      <c r="AG537" s="16" t="s">
        <v>151</v>
      </c>
      <c r="AH537" s="16">
        <v>0</v>
      </c>
      <c r="AI537" s="16">
        <v>0</v>
      </c>
      <c r="AJ537" s="16" t="s">
        <v>151</v>
      </c>
      <c r="AK537" s="16">
        <v>1.3</v>
      </c>
      <c r="AL537" s="16">
        <v>1.8</v>
      </c>
      <c r="AM537" s="16" t="s">
        <v>25</v>
      </c>
    </row>
    <row r="538" spans="1:39" s="17" customFormat="1" ht="12">
      <c r="A538" s="17" t="s">
        <v>147</v>
      </c>
      <c r="B538" s="17">
        <v>539</v>
      </c>
      <c r="C538" s="17">
        <v>44</v>
      </c>
      <c r="D538" s="17">
        <v>429</v>
      </c>
      <c r="E538" s="17">
        <v>1</v>
      </c>
      <c r="F538" s="17">
        <v>63</v>
      </c>
      <c r="G538" s="17">
        <v>1</v>
      </c>
      <c r="H538" s="17">
        <v>0</v>
      </c>
      <c r="I538" s="17">
        <v>0</v>
      </c>
      <c r="J538" s="17">
        <v>1</v>
      </c>
      <c r="K538" s="17">
        <v>0</v>
      </c>
      <c r="L538" s="17">
        <v>0</v>
      </c>
      <c r="M538" s="17">
        <v>0</v>
      </c>
      <c r="N538" s="17">
        <v>0</v>
      </c>
      <c r="O538" s="17" t="s">
        <v>25</v>
      </c>
      <c r="P538" s="17" t="s">
        <v>147</v>
      </c>
      <c r="Q538" s="17">
        <v>0</v>
      </c>
      <c r="R538" s="17">
        <v>24</v>
      </c>
      <c r="S538" s="17">
        <v>112</v>
      </c>
      <c r="T538" s="17">
        <v>216</v>
      </c>
      <c r="U538" s="17">
        <v>156</v>
      </c>
      <c r="V538" s="17">
        <v>26</v>
      </c>
      <c r="W538" s="17">
        <v>4</v>
      </c>
      <c r="X538" s="17">
        <v>1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18</v>
      </c>
      <c r="AG538" s="17">
        <v>22.4</v>
      </c>
      <c r="AH538" s="17">
        <v>187</v>
      </c>
      <c r="AI538" s="17">
        <v>34.69</v>
      </c>
      <c r="AJ538" s="17">
        <v>18.100000000000001</v>
      </c>
      <c r="AK538" s="17">
        <v>4.8</v>
      </c>
      <c r="AL538" s="17">
        <v>22.9</v>
      </c>
      <c r="AM538" s="17" t="s">
        <v>25</v>
      </c>
    </row>
    <row r="539" spans="1:39" s="17" customFormat="1" ht="12">
      <c r="A539" s="17" t="s">
        <v>148</v>
      </c>
      <c r="B539" s="17">
        <v>637</v>
      </c>
      <c r="C539" s="17">
        <v>59</v>
      </c>
      <c r="D539" s="17">
        <v>507</v>
      </c>
      <c r="E539" s="17">
        <v>2</v>
      </c>
      <c r="F539" s="17">
        <v>67</v>
      </c>
      <c r="G539" s="17">
        <v>1</v>
      </c>
      <c r="H539" s="17">
        <v>0</v>
      </c>
      <c r="I539" s="17">
        <v>0</v>
      </c>
      <c r="J539" s="17">
        <v>1</v>
      </c>
      <c r="K539" s="17">
        <v>0</v>
      </c>
      <c r="L539" s="17">
        <v>0</v>
      </c>
      <c r="M539" s="17">
        <v>0</v>
      </c>
      <c r="N539" s="17">
        <v>0</v>
      </c>
      <c r="O539" s="17" t="s">
        <v>25</v>
      </c>
      <c r="P539" s="17" t="s">
        <v>148</v>
      </c>
      <c r="Q539" s="17">
        <v>0</v>
      </c>
      <c r="R539" s="17">
        <v>27</v>
      </c>
      <c r="S539" s="17">
        <v>126</v>
      </c>
      <c r="T539" s="17">
        <v>252</v>
      </c>
      <c r="U539" s="17">
        <v>191</v>
      </c>
      <c r="V539" s="17">
        <v>36</v>
      </c>
      <c r="W539" s="17">
        <v>4</v>
      </c>
      <c r="X539" s="17">
        <v>1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18.2</v>
      </c>
      <c r="AG539" s="17">
        <v>22.6</v>
      </c>
      <c r="AH539" s="17">
        <v>232</v>
      </c>
      <c r="AI539" s="17">
        <v>36.42</v>
      </c>
      <c r="AJ539" s="17">
        <v>18.2</v>
      </c>
      <c r="AK539" s="17">
        <v>4.8</v>
      </c>
      <c r="AL539" s="17">
        <v>23</v>
      </c>
      <c r="AM539" s="17" t="s">
        <v>25</v>
      </c>
    </row>
    <row r="540" spans="1:39" s="17" customFormat="1" ht="12">
      <c r="A540" s="17" t="s">
        <v>149</v>
      </c>
      <c r="B540" s="17">
        <v>670</v>
      </c>
      <c r="C540" s="17">
        <v>68</v>
      </c>
      <c r="D540" s="17">
        <v>530</v>
      </c>
      <c r="E540" s="17">
        <v>2</v>
      </c>
      <c r="F540" s="17">
        <v>68</v>
      </c>
      <c r="G540" s="17">
        <v>1</v>
      </c>
      <c r="H540" s="17">
        <v>0</v>
      </c>
      <c r="I540" s="17">
        <v>0</v>
      </c>
      <c r="J540" s="17">
        <v>1</v>
      </c>
      <c r="K540" s="17">
        <v>0</v>
      </c>
      <c r="L540" s="17">
        <v>0</v>
      </c>
      <c r="M540" s="17">
        <v>0</v>
      </c>
      <c r="N540" s="17">
        <v>0</v>
      </c>
      <c r="O540" s="17" t="s">
        <v>25</v>
      </c>
      <c r="P540" s="17" t="s">
        <v>149</v>
      </c>
      <c r="Q540" s="17">
        <v>0</v>
      </c>
      <c r="R540" s="17">
        <v>28</v>
      </c>
      <c r="S540" s="17">
        <v>130</v>
      </c>
      <c r="T540" s="17">
        <v>262</v>
      </c>
      <c r="U540" s="17">
        <v>206</v>
      </c>
      <c r="V540" s="17">
        <v>38</v>
      </c>
      <c r="W540" s="17">
        <v>5</v>
      </c>
      <c r="X540" s="17">
        <v>1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18.3</v>
      </c>
      <c r="AG540" s="17">
        <v>23</v>
      </c>
      <c r="AH540" s="17">
        <v>250</v>
      </c>
      <c r="AI540" s="17">
        <v>37.31</v>
      </c>
      <c r="AJ540" s="17">
        <v>18.2</v>
      </c>
      <c r="AK540" s="17">
        <v>4.8</v>
      </c>
      <c r="AL540" s="17">
        <v>23.2</v>
      </c>
      <c r="AM540" s="17" t="s">
        <v>25</v>
      </c>
    </row>
    <row r="541" spans="1:39" s="17" customFormat="1" ht="12">
      <c r="A541" s="17" t="s">
        <v>150</v>
      </c>
      <c r="B541" s="17">
        <v>690</v>
      </c>
      <c r="C541" s="17">
        <v>69</v>
      </c>
      <c r="D541" s="17">
        <v>548</v>
      </c>
      <c r="E541" s="17">
        <v>2</v>
      </c>
      <c r="F541" s="17">
        <v>69</v>
      </c>
      <c r="G541" s="17">
        <v>1</v>
      </c>
      <c r="H541" s="17">
        <v>0</v>
      </c>
      <c r="I541" s="17">
        <v>0</v>
      </c>
      <c r="J541" s="17">
        <v>1</v>
      </c>
      <c r="K541" s="17">
        <v>0</v>
      </c>
      <c r="L541" s="17">
        <v>0</v>
      </c>
      <c r="M541" s="17">
        <v>0</v>
      </c>
      <c r="N541" s="17">
        <v>0</v>
      </c>
      <c r="O541" s="17" t="s">
        <v>25</v>
      </c>
      <c r="P541" s="17" t="s">
        <v>150</v>
      </c>
      <c r="Q541" s="17">
        <v>0</v>
      </c>
      <c r="R541" s="17">
        <v>30</v>
      </c>
      <c r="S541" s="17">
        <v>134</v>
      </c>
      <c r="T541" s="17">
        <v>268</v>
      </c>
      <c r="U541" s="17">
        <v>212</v>
      </c>
      <c r="V541" s="17">
        <v>40</v>
      </c>
      <c r="W541" s="17">
        <v>5</v>
      </c>
      <c r="X541" s="17">
        <v>1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18.3</v>
      </c>
      <c r="AG541" s="17">
        <v>23.1</v>
      </c>
      <c r="AH541" s="17">
        <v>258</v>
      </c>
      <c r="AI541" s="17">
        <v>37.39</v>
      </c>
      <c r="AJ541" s="17">
        <v>18.2</v>
      </c>
      <c r="AK541" s="17">
        <v>4.9000000000000004</v>
      </c>
      <c r="AL541" s="17">
        <v>23.5</v>
      </c>
      <c r="AM541" s="17" t="s">
        <v>25</v>
      </c>
    </row>
    <row r="544" spans="1:39" s="15" customFormat="1">
      <c r="A544" s="15" t="s">
        <v>173</v>
      </c>
    </row>
    <row r="546" spans="1:39" s="13" customFormat="1" ht="12">
      <c r="A546" s="13" t="s">
        <v>16</v>
      </c>
      <c r="B546" s="13" t="s">
        <v>17</v>
      </c>
      <c r="C546" s="13" t="s">
        <v>18</v>
      </c>
      <c r="D546" s="13" t="s">
        <v>18</v>
      </c>
      <c r="E546" s="13" t="s">
        <v>18</v>
      </c>
      <c r="F546" s="13" t="s">
        <v>18</v>
      </c>
      <c r="G546" s="13" t="s">
        <v>18</v>
      </c>
      <c r="H546" s="13" t="s">
        <v>18</v>
      </c>
      <c r="I546" s="13" t="s">
        <v>18</v>
      </c>
      <c r="J546" s="13" t="s">
        <v>18</v>
      </c>
      <c r="K546" s="13" t="s">
        <v>18</v>
      </c>
      <c r="L546" s="13" t="s">
        <v>18</v>
      </c>
      <c r="M546" s="13" t="s">
        <v>18</v>
      </c>
      <c r="N546" s="13" t="s">
        <v>18</v>
      </c>
      <c r="O546" s="13" t="s">
        <v>19</v>
      </c>
      <c r="P546" s="13" t="s">
        <v>16</v>
      </c>
      <c r="Q546" s="13" t="s">
        <v>20</v>
      </c>
      <c r="R546" s="13" t="s">
        <v>20</v>
      </c>
      <c r="S546" s="13" t="s">
        <v>20</v>
      </c>
      <c r="T546" s="13" t="s">
        <v>20</v>
      </c>
      <c r="U546" s="13" t="s">
        <v>20</v>
      </c>
      <c r="V546" s="13" t="s">
        <v>20</v>
      </c>
      <c r="W546" s="13" t="s">
        <v>20</v>
      </c>
      <c r="X546" s="13" t="s">
        <v>20</v>
      </c>
      <c r="Y546" s="13" t="s">
        <v>20</v>
      </c>
      <c r="Z546" s="13" t="s">
        <v>20</v>
      </c>
      <c r="AA546" s="13" t="s">
        <v>20</v>
      </c>
      <c r="AB546" s="13" t="s">
        <v>20</v>
      </c>
      <c r="AC546" s="13" t="s">
        <v>20</v>
      </c>
      <c r="AD546" s="13" t="s">
        <v>20</v>
      </c>
      <c r="AE546" s="13" t="s">
        <v>20</v>
      </c>
      <c r="AF546" s="13" t="s">
        <v>21</v>
      </c>
      <c r="AG546" s="13" t="s">
        <v>22</v>
      </c>
      <c r="AH546" s="13" t="s">
        <v>23</v>
      </c>
      <c r="AI546" s="13" t="s">
        <v>24</v>
      </c>
      <c r="AJ546" s="13" t="s">
        <v>179</v>
      </c>
      <c r="AK546" s="13" t="s">
        <v>180</v>
      </c>
      <c r="AL546" s="13" t="s">
        <v>181</v>
      </c>
      <c r="AM546" s="13" t="s">
        <v>19</v>
      </c>
    </row>
    <row r="547" spans="1:39" s="13" customFormat="1" ht="12">
      <c r="A547" s="13" t="s">
        <v>25</v>
      </c>
      <c r="B547" s="13" t="s">
        <v>25</v>
      </c>
      <c r="C547" s="13" t="s">
        <v>26</v>
      </c>
      <c r="D547" s="13" t="s">
        <v>27</v>
      </c>
      <c r="E547" s="13" t="s">
        <v>28</v>
      </c>
      <c r="F547" s="13" t="s">
        <v>29</v>
      </c>
      <c r="G547" s="13" t="s">
        <v>30</v>
      </c>
      <c r="H547" s="13" t="s">
        <v>31</v>
      </c>
      <c r="I547" s="13" t="s">
        <v>32</v>
      </c>
      <c r="J547" s="13" t="s">
        <v>33</v>
      </c>
      <c r="K547" s="13" t="s">
        <v>34</v>
      </c>
      <c r="L547" s="13" t="s">
        <v>35</v>
      </c>
      <c r="M547" s="13" t="s">
        <v>163</v>
      </c>
      <c r="N547" s="13" t="s">
        <v>164</v>
      </c>
      <c r="O547" s="13" t="s">
        <v>25</v>
      </c>
      <c r="P547" s="13" t="s">
        <v>25</v>
      </c>
      <c r="Q547" s="13" t="s">
        <v>36</v>
      </c>
      <c r="R547" s="13" t="s">
        <v>30</v>
      </c>
      <c r="S547" s="13" t="s">
        <v>35</v>
      </c>
      <c r="T547" s="13" t="s">
        <v>37</v>
      </c>
      <c r="U547" s="13" t="s">
        <v>38</v>
      </c>
      <c r="V547" s="13" t="s">
        <v>39</v>
      </c>
      <c r="W547" s="13" t="s">
        <v>40</v>
      </c>
      <c r="X547" s="13" t="s">
        <v>41</v>
      </c>
      <c r="Y547" s="13" t="s">
        <v>42</v>
      </c>
      <c r="Z547" s="13" t="s">
        <v>43</v>
      </c>
      <c r="AA547" s="13" t="s">
        <v>44</v>
      </c>
      <c r="AB547" s="13" t="s">
        <v>45</v>
      </c>
      <c r="AC547" s="13" t="s">
        <v>46</v>
      </c>
      <c r="AD547" s="13" t="s">
        <v>47</v>
      </c>
      <c r="AE547" s="13" t="s">
        <v>48</v>
      </c>
      <c r="AF547" s="13" t="s">
        <v>25</v>
      </c>
      <c r="AG547" s="13" t="s">
        <v>49</v>
      </c>
      <c r="AH547" s="13" t="s">
        <v>38</v>
      </c>
      <c r="AI547" s="13" t="s">
        <v>38</v>
      </c>
      <c r="AJ547" s="13" t="s">
        <v>25</v>
      </c>
      <c r="AK547" s="13" t="s">
        <v>25</v>
      </c>
      <c r="AL547" s="13" t="s">
        <v>25</v>
      </c>
      <c r="AM547" s="13" t="s">
        <v>25</v>
      </c>
    </row>
    <row r="548" spans="1:39" s="13" customFormat="1" ht="12">
      <c r="A548" s="13" t="s">
        <v>25</v>
      </c>
      <c r="B548" s="13" t="s">
        <v>25</v>
      </c>
      <c r="C548" s="13" t="s">
        <v>25</v>
      </c>
      <c r="D548" s="13" t="s">
        <v>25</v>
      </c>
      <c r="E548" s="13" t="s">
        <v>25</v>
      </c>
      <c r="F548" s="13" t="s">
        <v>25</v>
      </c>
      <c r="G548" s="13" t="s">
        <v>25</v>
      </c>
      <c r="H548" s="13" t="s">
        <v>25</v>
      </c>
      <c r="I548" s="13" t="s">
        <v>25</v>
      </c>
      <c r="J548" s="13" t="s">
        <v>25</v>
      </c>
      <c r="K548" s="13" t="s">
        <v>25</v>
      </c>
      <c r="L548" s="13" t="s">
        <v>25</v>
      </c>
      <c r="M548" s="13" t="s">
        <v>25</v>
      </c>
      <c r="N548" s="13" t="s">
        <v>25</v>
      </c>
      <c r="O548" s="13" t="s">
        <v>25</v>
      </c>
      <c r="P548" s="13" t="s">
        <v>25</v>
      </c>
      <c r="Q548" s="13" t="s">
        <v>30</v>
      </c>
      <c r="R548" s="13" t="s">
        <v>35</v>
      </c>
      <c r="S548" s="13" t="s">
        <v>37</v>
      </c>
      <c r="T548" s="13" t="s">
        <v>38</v>
      </c>
      <c r="U548" s="13" t="s">
        <v>39</v>
      </c>
      <c r="V548" s="13" t="s">
        <v>40</v>
      </c>
      <c r="W548" s="13" t="s">
        <v>41</v>
      </c>
      <c r="X548" s="13" t="s">
        <v>42</v>
      </c>
      <c r="Y548" s="13" t="s">
        <v>43</v>
      </c>
      <c r="Z548" s="13" t="s">
        <v>44</v>
      </c>
      <c r="AA548" s="13" t="s">
        <v>45</v>
      </c>
      <c r="AB548" s="13" t="s">
        <v>46</v>
      </c>
      <c r="AC548" s="13" t="s">
        <v>47</v>
      </c>
      <c r="AD548" s="13" t="s">
        <v>48</v>
      </c>
      <c r="AE548" s="13" t="s">
        <v>50</v>
      </c>
      <c r="AF548" s="13" t="s">
        <v>25</v>
      </c>
      <c r="AG548" s="13" t="s">
        <v>25</v>
      </c>
      <c r="AH548" s="13" t="s">
        <v>25</v>
      </c>
      <c r="AI548" s="13" t="s">
        <v>25</v>
      </c>
      <c r="AJ548" s="13" t="s">
        <v>25</v>
      </c>
      <c r="AK548" s="13" t="s">
        <v>25</v>
      </c>
      <c r="AL548" s="13" t="s">
        <v>25</v>
      </c>
      <c r="AM548" s="13" t="s">
        <v>25</v>
      </c>
    </row>
    <row r="549" spans="1:39" s="16" customFormat="1" ht="11.4">
      <c r="A549" s="16" t="s">
        <v>51</v>
      </c>
      <c r="B549" s="16">
        <v>2</v>
      </c>
      <c r="C549" s="16">
        <v>0</v>
      </c>
      <c r="D549" s="16">
        <v>2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 t="s">
        <v>25</v>
      </c>
      <c r="P549" s="16" t="s">
        <v>51</v>
      </c>
      <c r="Q549" s="16">
        <v>0</v>
      </c>
      <c r="R549" s="16">
        <v>1</v>
      </c>
      <c r="S549" s="16">
        <v>0</v>
      </c>
      <c r="T549" s="16">
        <v>0</v>
      </c>
      <c r="U549" s="16">
        <v>1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15</v>
      </c>
      <c r="AG549" s="16" t="s">
        <v>151</v>
      </c>
      <c r="AH549" s="16">
        <v>1</v>
      </c>
      <c r="AI549" s="16">
        <v>50</v>
      </c>
      <c r="AJ549" s="16" t="s">
        <v>151</v>
      </c>
      <c r="AK549" s="16">
        <v>8.6</v>
      </c>
      <c r="AL549" s="16">
        <v>74.3</v>
      </c>
      <c r="AM549" s="16" t="s">
        <v>25</v>
      </c>
    </row>
    <row r="550" spans="1:39" s="16" customFormat="1" ht="11.4">
      <c r="A550" s="16" t="s">
        <v>52</v>
      </c>
      <c r="B550" s="16">
        <v>2</v>
      </c>
      <c r="C550" s="16">
        <v>0</v>
      </c>
      <c r="D550" s="16">
        <v>1</v>
      </c>
      <c r="E550" s="16">
        <v>0</v>
      </c>
      <c r="F550" s="16">
        <v>1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 t="s">
        <v>25</v>
      </c>
      <c r="P550" s="16" t="s">
        <v>52</v>
      </c>
      <c r="Q550" s="16">
        <v>0</v>
      </c>
      <c r="R550" s="16">
        <v>0</v>
      </c>
      <c r="S550" s="16">
        <v>0</v>
      </c>
      <c r="T550" s="16">
        <v>2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18.3</v>
      </c>
      <c r="AG550" s="16" t="s">
        <v>151</v>
      </c>
      <c r="AH550" s="16">
        <v>0</v>
      </c>
      <c r="AI550" s="16">
        <v>0</v>
      </c>
      <c r="AJ550" s="16" t="s">
        <v>151</v>
      </c>
      <c r="AK550" s="16">
        <v>0.9</v>
      </c>
      <c r="AL550" s="16">
        <v>0.9</v>
      </c>
      <c r="AM550" s="16" t="s">
        <v>25</v>
      </c>
    </row>
    <row r="551" spans="1:39" s="16" customFormat="1" ht="11.4">
      <c r="A551" s="16" t="s">
        <v>53</v>
      </c>
      <c r="B551" s="16">
        <v>1</v>
      </c>
      <c r="C551" s="16">
        <v>0</v>
      </c>
      <c r="D551" s="16">
        <v>1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 t="s">
        <v>25</v>
      </c>
      <c r="P551" s="16" t="s">
        <v>53</v>
      </c>
      <c r="Q551" s="16">
        <v>0</v>
      </c>
      <c r="R551" s="16">
        <v>0</v>
      </c>
      <c r="S551" s="16">
        <v>0</v>
      </c>
      <c r="T551" s="16">
        <v>1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17</v>
      </c>
      <c r="AG551" s="16" t="s">
        <v>151</v>
      </c>
      <c r="AH551" s="16">
        <v>0</v>
      </c>
      <c r="AI551" s="16">
        <v>0</v>
      </c>
      <c r="AJ551" s="16" t="s">
        <v>151</v>
      </c>
      <c r="AK551" s="16" t="s">
        <v>151</v>
      </c>
      <c r="AL551" s="16" t="s">
        <v>151</v>
      </c>
      <c r="AM551" s="16" t="s">
        <v>25</v>
      </c>
    </row>
    <row r="552" spans="1:39" s="16" customFormat="1" ht="11.4">
      <c r="A552" s="16" t="s">
        <v>54</v>
      </c>
      <c r="B552" s="16">
        <v>4</v>
      </c>
      <c r="C552" s="16">
        <v>0</v>
      </c>
      <c r="D552" s="16">
        <v>4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 t="s">
        <v>25</v>
      </c>
      <c r="P552" s="16" t="s">
        <v>54</v>
      </c>
      <c r="Q552" s="16">
        <v>0</v>
      </c>
      <c r="R552" s="16">
        <v>0</v>
      </c>
      <c r="S552" s="16">
        <v>0</v>
      </c>
      <c r="T552" s="16">
        <v>2</v>
      </c>
      <c r="U552" s="16">
        <v>2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21.5</v>
      </c>
      <c r="AG552" s="16" t="s">
        <v>151</v>
      </c>
      <c r="AH552" s="16">
        <v>2</v>
      </c>
      <c r="AI552" s="16">
        <v>50</v>
      </c>
      <c r="AJ552" s="16" t="s">
        <v>151</v>
      </c>
      <c r="AK552" s="16">
        <v>3</v>
      </c>
      <c r="AL552" s="16">
        <v>8.8000000000000007</v>
      </c>
      <c r="AM552" s="16" t="s">
        <v>25</v>
      </c>
    </row>
    <row r="553" spans="1:39" s="16" customFormat="1" ht="11.4">
      <c r="A553" s="16" t="s">
        <v>55</v>
      </c>
      <c r="B553" s="16">
        <v>3</v>
      </c>
      <c r="C553" s="16">
        <v>0</v>
      </c>
      <c r="D553" s="16">
        <v>3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 t="s">
        <v>25</v>
      </c>
      <c r="P553" s="16" t="s">
        <v>55</v>
      </c>
      <c r="Q553" s="16">
        <v>0</v>
      </c>
      <c r="R553" s="16">
        <v>0</v>
      </c>
      <c r="S553" s="16">
        <v>1</v>
      </c>
      <c r="T553" s="16">
        <v>1</v>
      </c>
      <c r="U553" s="16">
        <v>0</v>
      </c>
      <c r="V553" s="16">
        <v>0</v>
      </c>
      <c r="W553" s="16">
        <v>1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19.2</v>
      </c>
      <c r="AG553" s="16" t="s">
        <v>151</v>
      </c>
      <c r="AH553" s="16">
        <v>1</v>
      </c>
      <c r="AI553" s="16">
        <v>33.33</v>
      </c>
      <c r="AJ553" s="16" t="s">
        <v>151</v>
      </c>
      <c r="AK553" s="16">
        <v>9.6</v>
      </c>
      <c r="AL553" s="16">
        <v>92.1</v>
      </c>
      <c r="AM553" s="16" t="s">
        <v>25</v>
      </c>
    </row>
    <row r="554" spans="1:39" s="16" customFormat="1" ht="11.4">
      <c r="A554" s="16" t="s">
        <v>56</v>
      </c>
      <c r="B554" s="16">
        <v>2</v>
      </c>
      <c r="C554" s="16">
        <v>2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 t="s">
        <v>25</v>
      </c>
      <c r="P554" s="16" t="s">
        <v>56</v>
      </c>
      <c r="Q554" s="16">
        <v>0</v>
      </c>
      <c r="R554" s="16">
        <v>0</v>
      </c>
      <c r="S554" s="16">
        <v>1</v>
      </c>
      <c r="T554" s="16">
        <v>0</v>
      </c>
      <c r="U554" s="16">
        <v>0</v>
      </c>
      <c r="V554" s="16">
        <v>1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18</v>
      </c>
      <c r="AG554" s="16" t="s">
        <v>151</v>
      </c>
      <c r="AH554" s="16">
        <v>1</v>
      </c>
      <c r="AI554" s="16">
        <v>50</v>
      </c>
      <c r="AJ554" s="16" t="s">
        <v>151</v>
      </c>
      <c r="AK554" s="16">
        <v>10.1</v>
      </c>
      <c r="AL554" s="16">
        <v>102.5</v>
      </c>
      <c r="AM554" s="16" t="s">
        <v>25</v>
      </c>
    </row>
    <row r="555" spans="1:39" s="16" customFormat="1" ht="11.4">
      <c r="A555" s="16" t="s">
        <v>57</v>
      </c>
      <c r="B555" s="16">
        <v>2</v>
      </c>
      <c r="C555" s="16">
        <v>0</v>
      </c>
      <c r="D555" s="16">
        <v>2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 t="s">
        <v>25</v>
      </c>
      <c r="P555" s="16" t="s">
        <v>57</v>
      </c>
      <c r="Q555" s="16">
        <v>0</v>
      </c>
      <c r="R555" s="16">
        <v>0</v>
      </c>
      <c r="S555" s="16">
        <v>0</v>
      </c>
      <c r="T555" s="16">
        <v>2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18.899999999999999</v>
      </c>
      <c r="AG555" s="16" t="s">
        <v>151</v>
      </c>
      <c r="AH555" s="16">
        <v>0</v>
      </c>
      <c r="AI555" s="16">
        <v>0</v>
      </c>
      <c r="AJ555" s="16" t="s">
        <v>151</v>
      </c>
      <c r="AK555" s="16">
        <v>0.9</v>
      </c>
      <c r="AL555" s="16">
        <v>0.8</v>
      </c>
      <c r="AM555" s="16" t="s">
        <v>25</v>
      </c>
    </row>
    <row r="556" spans="1:39" s="16" customFormat="1" ht="11.4">
      <c r="A556" s="16" t="s">
        <v>58</v>
      </c>
      <c r="B556" s="16">
        <v>1</v>
      </c>
      <c r="C556" s="16">
        <v>0</v>
      </c>
      <c r="D556" s="16">
        <v>1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 t="s">
        <v>25</v>
      </c>
      <c r="P556" s="16" t="s">
        <v>58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1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29.3</v>
      </c>
      <c r="AG556" s="16" t="s">
        <v>151</v>
      </c>
      <c r="AH556" s="16">
        <v>1</v>
      </c>
      <c r="AI556" s="16">
        <v>100</v>
      </c>
      <c r="AJ556" s="16" t="s">
        <v>151</v>
      </c>
      <c r="AK556" s="16" t="s">
        <v>151</v>
      </c>
      <c r="AL556" s="16" t="s">
        <v>151</v>
      </c>
      <c r="AM556" s="16" t="s">
        <v>25</v>
      </c>
    </row>
    <row r="557" spans="1:39" s="16" customFormat="1" ht="11.4">
      <c r="A557" s="16" t="s">
        <v>59</v>
      </c>
      <c r="B557" s="16">
        <v>2</v>
      </c>
      <c r="C557" s="16">
        <v>0</v>
      </c>
      <c r="D557" s="16">
        <v>2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 t="s">
        <v>25</v>
      </c>
      <c r="P557" s="16" t="s">
        <v>59</v>
      </c>
      <c r="Q557" s="16">
        <v>0</v>
      </c>
      <c r="R557" s="16">
        <v>0</v>
      </c>
      <c r="S557" s="16">
        <v>0</v>
      </c>
      <c r="T557" s="16">
        <v>0</v>
      </c>
      <c r="U557" s="16">
        <v>2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21.7</v>
      </c>
      <c r="AG557" s="16" t="s">
        <v>151</v>
      </c>
      <c r="AH557" s="16">
        <v>2</v>
      </c>
      <c r="AI557" s="16">
        <v>100</v>
      </c>
      <c r="AJ557" s="16" t="s">
        <v>151</v>
      </c>
      <c r="AK557" s="16">
        <v>1.2</v>
      </c>
      <c r="AL557" s="16">
        <v>1.5</v>
      </c>
      <c r="AM557" s="16" t="s">
        <v>25</v>
      </c>
    </row>
    <row r="558" spans="1:39" s="16" customFormat="1" ht="11.4">
      <c r="A558" s="16" t="s">
        <v>60</v>
      </c>
      <c r="B558" s="16">
        <v>2</v>
      </c>
      <c r="C558" s="16">
        <v>0</v>
      </c>
      <c r="D558" s="16">
        <v>1</v>
      </c>
      <c r="E558" s="16">
        <v>0</v>
      </c>
      <c r="F558" s="16">
        <v>1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 t="s">
        <v>25</v>
      </c>
      <c r="P558" s="16" t="s">
        <v>60</v>
      </c>
      <c r="Q558" s="16">
        <v>0</v>
      </c>
      <c r="R558" s="16">
        <v>0</v>
      </c>
      <c r="S558" s="16">
        <v>0</v>
      </c>
      <c r="T558" s="16">
        <v>0</v>
      </c>
      <c r="U558" s="16">
        <v>2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22</v>
      </c>
      <c r="AG558" s="16" t="s">
        <v>151</v>
      </c>
      <c r="AH558" s="16">
        <v>2</v>
      </c>
      <c r="AI558" s="16">
        <v>100</v>
      </c>
      <c r="AJ558" s="16" t="s">
        <v>151</v>
      </c>
      <c r="AK558" s="16">
        <v>2.1</v>
      </c>
      <c r="AL558" s="16">
        <v>4.5999999999999996</v>
      </c>
      <c r="AM558" s="16" t="s">
        <v>25</v>
      </c>
    </row>
    <row r="559" spans="1:39" s="16" customFormat="1" ht="11.4">
      <c r="A559" s="16" t="s">
        <v>61</v>
      </c>
      <c r="B559" s="16">
        <v>2</v>
      </c>
      <c r="C559" s="16">
        <v>0</v>
      </c>
      <c r="D559" s="16">
        <v>1</v>
      </c>
      <c r="E559" s="16">
        <v>0</v>
      </c>
      <c r="F559" s="16">
        <v>1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 t="s">
        <v>25</v>
      </c>
      <c r="P559" s="16" t="s">
        <v>61</v>
      </c>
      <c r="Q559" s="16">
        <v>0</v>
      </c>
      <c r="R559" s="16">
        <v>0</v>
      </c>
      <c r="S559" s="16">
        <v>0</v>
      </c>
      <c r="T559" s="16">
        <v>1</v>
      </c>
      <c r="U559" s="16">
        <v>1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20</v>
      </c>
      <c r="AG559" s="16" t="s">
        <v>151</v>
      </c>
      <c r="AH559" s="16">
        <v>1</v>
      </c>
      <c r="AI559" s="16">
        <v>50</v>
      </c>
      <c r="AJ559" s="16" t="s">
        <v>151</v>
      </c>
      <c r="AK559" s="16">
        <v>3.4</v>
      </c>
      <c r="AL559" s="16">
        <v>11.3</v>
      </c>
      <c r="AM559" s="16" t="s">
        <v>25</v>
      </c>
    </row>
    <row r="560" spans="1:39" s="16" customFormat="1" ht="11.4">
      <c r="A560" s="16" t="s">
        <v>62</v>
      </c>
      <c r="B560" s="16">
        <v>3</v>
      </c>
      <c r="C560" s="16">
        <v>0</v>
      </c>
      <c r="D560" s="16">
        <v>3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 t="s">
        <v>25</v>
      </c>
      <c r="P560" s="16" t="s">
        <v>62</v>
      </c>
      <c r="Q560" s="16">
        <v>0</v>
      </c>
      <c r="R560" s="16">
        <v>0</v>
      </c>
      <c r="S560" s="16">
        <v>1</v>
      </c>
      <c r="T560" s="16">
        <v>0</v>
      </c>
      <c r="U560" s="16">
        <v>2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20</v>
      </c>
      <c r="AG560" s="16" t="s">
        <v>151</v>
      </c>
      <c r="AH560" s="16">
        <v>2</v>
      </c>
      <c r="AI560" s="16">
        <v>66.67</v>
      </c>
      <c r="AJ560" s="16" t="s">
        <v>151</v>
      </c>
      <c r="AK560" s="16">
        <v>5.2</v>
      </c>
      <c r="AL560" s="16">
        <v>27.3</v>
      </c>
      <c r="AM560" s="16" t="s">
        <v>25</v>
      </c>
    </row>
    <row r="561" spans="1:39" s="16" customFormat="1" ht="11.4">
      <c r="A561" s="16" t="s">
        <v>63</v>
      </c>
      <c r="B561" s="16">
        <v>1</v>
      </c>
      <c r="C561" s="16">
        <v>0</v>
      </c>
      <c r="D561" s="16">
        <v>1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 t="s">
        <v>25</v>
      </c>
      <c r="P561" s="16" t="s">
        <v>63</v>
      </c>
      <c r="Q561" s="16">
        <v>0</v>
      </c>
      <c r="R561" s="16">
        <v>1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8.8000000000000007</v>
      </c>
      <c r="AG561" s="16" t="s">
        <v>151</v>
      </c>
      <c r="AH561" s="16">
        <v>0</v>
      </c>
      <c r="AI561" s="16">
        <v>0</v>
      </c>
      <c r="AJ561" s="16" t="s">
        <v>151</v>
      </c>
      <c r="AK561" s="16" t="s">
        <v>151</v>
      </c>
      <c r="AL561" s="16" t="s">
        <v>151</v>
      </c>
      <c r="AM561" s="16" t="s">
        <v>25</v>
      </c>
    </row>
    <row r="562" spans="1:39" s="16" customFormat="1" ht="11.4">
      <c r="A562" s="16" t="s">
        <v>64</v>
      </c>
      <c r="B562" s="16">
        <v>1</v>
      </c>
      <c r="C562" s="16">
        <v>0</v>
      </c>
      <c r="D562" s="16">
        <v>1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 t="s">
        <v>25</v>
      </c>
      <c r="P562" s="16" t="s">
        <v>64</v>
      </c>
      <c r="Q562" s="16">
        <v>0</v>
      </c>
      <c r="R562" s="16">
        <v>0</v>
      </c>
      <c r="S562" s="16">
        <v>1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12.6</v>
      </c>
      <c r="AG562" s="16" t="s">
        <v>151</v>
      </c>
      <c r="AH562" s="16">
        <v>0</v>
      </c>
      <c r="AI562" s="16">
        <v>0</v>
      </c>
      <c r="AJ562" s="16" t="s">
        <v>151</v>
      </c>
      <c r="AK562" s="16" t="s">
        <v>151</v>
      </c>
      <c r="AL562" s="16" t="s">
        <v>151</v>
      </c>
      <c r="AM562" s="16" t="s">
        <v>25</v>
      </c>
    </row>
    <row r="563" spans="1:39" s="16" customFormat="1" ht="11.4">
      <c r="A563" s="16" t="s">
        <v>65</v>
      </c>
      <c r="B563" s="16">
        <v>0</v>
      </c>
      <c r="C563" s="16">
        <v>0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 t="s">
        <v>25</v>
      </c>
      <c r="P563" s="16" t="s">
        <v>65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 t="s">
        <v>151</v>
      </c>
      <c r="AG563" s="16" t="s">
        <v>151</v>
      </c>
      <c r="AH563" s="16">
        <v>0</v>
      </c>
      <c r="AI563" s="16">
        <v>0</v>
      </c>
      <c r="AJ563" s="16" t="s">
        <v>151</v>
      </c>
      <c r="AK563" s="16" t="s">
        <v>151</v>
      </c>
      <c r="AL563" s="16" t="s">
        <v>151</v>
      </c>
      <c r="AM563" s="16" t="s">
        <v>25</v>
      </c>
    </row>
    <row r="564" spans="1:39" s="16" customFormat="1" ht="11.4">
      <c r="A564" s="16" t="s">
        <v>66</v>
      </c>
      <c r="B564" s="16">
        <v>1</v>
      </c>
      <c r="C564" s="16">
        <v>0</v>
      </c>
      <c r="D564" s="16">
        <v>1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 t="s">
        <v>25</v>
      </c>
      <c r="P564" s="16" t="s">
        <v>66</v>
      </c>
      <c r="Q564" s="16">
        <v>0</v>
      </c>
      <c r="R564" s="16">
        <v>0</v>
      </c>
      <c r="S564" s="16">
        <v>0</v>
      </c>
      <c r="T564" s="16">
        <v>0</v>
      </c>
      <c r="U564" s="16">
        <v>1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22.3</v>
      </c>
      <c r="AG564" s="16" t="s">
        <v>151</v>
      </c>
      <c r="AH564" s="16">
        <v>1</v>
      </c>
      <c r="AI564" s="16">
        <v>100</v>
      </c>
      <c r="AJ564" s="16" t="s">
        <v>151</v>
      </c>
      <c r="AK564" s="16" t="s">
        <v>151</v>
      </c>
      <c r="AL564" s="16" t="s">
        <v>151</v>
      </c>
      <c r="AM564" s="16" t="s">
        <v>25</v>
      </c>
    </row>
    <row r="565" spans="1:39" s="16" customFormat="1" ht="11.4">
      <c r="A565" s="16" t="s">
        <v>67</v>
      </c>
      <c r="B565" s="16">
        <v>2</v>
      </c>
      <c r="C565" s="16">
        <v>0</v>
      </c>
      <c r="D565" s="16">
        <v>0</v>
      </c>
      <c r="E565" s="16">
        <v>0</v>
      </c>
      <c r="F565" s="16">
        <v>2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 t="s">
        <v>25</v>
      </c>
      <c r="P565" s="16" t="s">
        <v>67</v>
      </c>
      <c r="Q565" s="16">
        <v>0</v>
      </c>
      <c r="R565" s="16">
        <v>1</v>
      </c>
      <c r="S565" s="16">
        <v>0</v>
      </c>
      <c r="T565" s="16">
        <v>1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14.5</v>
      </c>
      <c r="AG565" s="16" t="s">
        <v>151</v>
      </c>
      <c r="AH565" s="16">
        <v>0</v>
      </c>
      <c r="AI565" s="16">
        <v>0</v>
      </c>
      <c r="AJ565" s="16" t="s">
        <v>151</v>
      </c>
      <c r="AK565" s="16">
        <v>7.6</v>
      </c>
      <c r="AL565" s="16">
        <v>58.2</v>
      </c>
      <c r="AM565" s="16" t="s">
        <v>25</v>
      </c>
    </row>
    <row r="566" spans="1:39" s="16" customFormat="1" ht="11.4">
      <c r="A566" s="16" t="s">
        <v>68</v>
      </c>
      <c r="B566" s="16">
        <v>0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 t="s">
        <v>25</v>
      </c>
      <c r="P566" s="16" t="s">
        <v>68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 t="s">
        <v>151</v>
      </c>
      <c r="AG566" s="16" t="s">
        <v>151</v>
      </c>
      <c r="AH566" s="16">
        <v>0</v>
      </c>
      <c r="AI566" s="16">
        <v>0</v>
      </c>
      <c r="AJ566" s="16" t="s">
        <v>151</v>
      </c>
      <c r="AK566" s="16" t="s">
        <v>151</v>
      </c>
      <c r="AL566" s="16" t="s">
        <v>151</v>
      </c>
      <c r="AM566" s="16" t="s">
        <v>25</v>
      </c>
    </row>
    <row r="567" spans="1:39" s="16" customFormat="1" ht="11.4">
      <c r="A567" s="16" t="s">
        <v>69</v>
      </c>
      <c r="B567" s="16">
        <v>0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 t="s">
        <v>25</v>
      </c>
      <c r="P567" s="16" t="s">
        <v>69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 t="s">
        <v>151</v>
      </c>
      <c r="AG567" s="16" t="s">
        <v>151</v>
      </c>
      <c r="AH567" s="16">
        <v>0</v>
      </c>
      <c r="AI567" s="16">
        <v>0</v>
      </c>
      <c r="AJ567" s="16" t="s">
        <v>151</v>
      </c>
      <c r="AK567" s="16" t="s">
        <v>151</v>
      </c>
      <c r="AL567" s="16" t="s">
        <v>151</v>
      </c>
      <c r="AM567" s="16" t="s">
        <v>25</v>
      </c>
    </row>
    <row r="568" spans="1:39" s="16" customFormat="1" ht="11.4">
      <c r="A568" s="16" t="s">
        <v>70</v>
      </c>
      <c r="B568" s="16">
        <v>2</v>
      </c>
      <c r="C568" s="16">
        <v>0</v>
      </c>
      <c r="D568" s="16">
        <v>2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 t="s">
        <v>25</v>
      </c>
      <c r="P568" s="16" t="s">
        <v>70</v>
      </c>
      <c r="Q568" s="16">
        <v>0</v>
      </c>
      <c r="R568" s="16">
        <v>0</v>
      </c>
      <c r="S568" s="16">
        <v>0</v>
      </c>
      <c r="T568" s="16">
        <v>2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19.899999999999999</v>
      </c>
      <c r="AG568" s="16" t="s">
        <v>151</v>
      </c>
      <c r="AH568" s="16">
        <v>0</v>
      </c>
      <c r="AI568" s="16">
        <v>0</v>
      </c>
      <c r="AJ568" s="16" t="s">
        <v>151</v>
      </c>
      <c r="AK568" s="16">
        <v>0</v>
      </c>
      <c r="AL568" s="16">
        <v>0</v>
      </c>
      <c r="AM568" s="16" t="s">
        <v>25</v>
      </c>
    </row>
    <row r="569" spans="1:39" s="16" customFormat="1" ht="11.4">
      <c r="A569" s="16" t="s">
        <v>71</v>
      </c>
      <c r="B569" s="16">
        <v>0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 t="s">
        <v>25</v>
      </c>
      <c r="P569" s="16" t="s">
        <v>71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 t="s">
        <v>151</v>
      </c>
      <c r="AG569" s="16" t="s">
        <v>151</v>
      </c>
      <c r="AH569" s="16">
        <v>0</v>
      </c>
      <c r="AI569" s="16">
        <v>0</v>
      </c>
      <c r="AJ569" s="16" t="s">
        <v>151</v>
      </c>
      <c r="AK569" s="16" t="s">
        <v>151</v>
      </c>
      <c r="AL569" s="16" t="s">
        <v>151</v>
      </c>
      <c r="AM569" s="16" t="s">
        <v>25</v>
      </c>
    </row>
    <row r="570" spans="1:39" s="16" customFormat="1" ht="11.4">
      <c r="A570" s="16" t="s">
        <v>72</v>
      </c>
      <c r="B570" s="16">
        <v>0</v>
      </c>
      <c r="C570" s="16">
        <v>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 t="s">
        <v>25</v>
      </c>
      <c r="P570" s="16" t="s">
        <v>72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 t="s">
        <v>151</v>
      </c>
      <c r="AG570" s="16" t="s">
        <v>151</v>
      </c>
      <c r="AH570" s="16">
        <v>0</v>
      </c>
      <c r="AI570" s="16">
        <v>0</v>
      </c>
      <c r="AJ570" s="16" t="s">
        <v>151</v>
      </c>
      <c r="AK570" s="16" t="s">
        <v>151</v>
      </c>
      <c r="AL570" s="16" t="s">
        <v>151</v>
      </c>
      <c r="AM570" s="16" t="s">
        <v>25</v>
      </c>
    </row>
    <row r="571" spans="1:39" s="16" customFormat="1" ht="11.4">
      <c r="A571" s="16" t="s">
        <v>73</v>
      </c>
      <c r="B571" s="16">
        <v>0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 t="s">
        <v>25</v>
      </c>
      <c r="P571" s="16" t="s">
        <v>73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 t="s">
        <v>151</v>
      </c>
      <c r="AG571" s="16" t="s">
        <v>151</v>
      </c>
      <c r="AH571" s="16">
        <v>0</v>
      </c>
      <c r="AI571" s="16">
        <v>0</v>
      </c>
      <c r="AJ571" s="16" t="s">
        <v>151</v>
      </c>
      <c r="AK571" s="16" t="s">
        <v>151</v>
      </c>
      <c r="AL571" s="16" t="s">
        <v>151</v>
      </c>
      <c r="AM571" s="16" t="s">
        <v>25</v>
      </c>
    </row>
    <row r="572" spans="1:39" s="16" customFormat="1" ht="11.4">
      <c r="A572" s="16" t="s">
        <v>74</v>
      </c>
      <c r="B572" s="16">
        <v>0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 t="s">
        <v>25</v>
      </c>
      <c r="P572" s="16" t="s">
        <v>74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 t="s">
        <v>151</v>
      </c>
      <c r="AG572" s="16" t="s">
        <v>151</v>
      </c>
      <c r="AH572" s="16">
        <v>0</v>
      </c>
      <c r="AI572" s="16">
        <v>0</v>
      </c>
      <c r="AJ572" s="16" t="s">
        <v>151</v>
      </c>
      <c r="AK572" s="16" t="s">
        <v>151</v>
      </c>
      <c r="AL572" s="16" t="s">
        <v>151</v>
      </c>
      <c r="AM572" s="16" t="s">
        <v>25</v>
      </c>
    </row>
    <row r="573" spans="1:39" s="16" customFormat="1" ht="11.4">
      <c r="A573" s="16" t="s">
        <v>75</v>
      </c>
      <c r="B573" s="16">
        <v>0</v>
      </c>
      <c r="C573" s="16">
        <v>0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 t="s">
        <v>25</v>
      </c>
      <c r="P573" s="16" t="s">
        <v>75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 t="s">
        <v>151</v>
      </c>
      <c r="AG573" s="16" t="s">
        <v>151</v>
      </c>
      <c r="AH573" s="16">
        <v>0</v>
      </c>
      <c r="AI573" s="16">
        <v>0</v>
      </c>
      <c r="AJ573" s="16" t="s">
        <v>151</v>
      </c>
      <c r="AK573" s="16" t="s">
        <v>151</v>
      </c>
      <c r="AL573" s="16" t="s">
        <v>151</v>
      </c>
      <c r="AM573" s="16" t="s">
        <v>25</v>
      </c>
    </row>
    <row r="574" spans="1:39" s="16" customFormat="1" ht="11.4">
      <c r="A574" s="16" t="s">
        <v>76</v>
      </c>
      <c r="B574" s="16">
        <v>1</v>
      </c>
      <c r="C574" s="16">
        <v>1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 t="s">
        <v>25</v>
      </c>
      <c r="P574" s="16" t="s">
        <v>76</v>
      </c>
      <c r="Q574" s="16">
        <v>0</v>
      </c>
      <c r="R574" s="16">
        <v>0</v>
      </c>
      <c r="S574" s="16">
        <v>1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10.8</v>
      </c>
      <c r="AG574" s="16" t="s">
        <v>151</v>
      </c>
      <c r="AH574" s="16">
        <v>0</v>
      </c>
      <c r="AI574" s="16">
        <v>0</v>
      </c>
      <c r="AJ574" s="16" t="s">
        <v>151</v>
      </c>
      <c r="AK574" s="16" t="s">
        <v>151</v>
      </c>
      <c r="AL574" s="16" t="s">
        <v>151</v>
      </c>
      <c r="AM574" s="16" t="s">
        <v>25</v>
      </c>
    </row>
    <row r="575" spans="1:39" s="16" customFormat="1" ht="11.4">
      <c r="A575" s="16" t="s">
        <v>77</v>
      </c>
      <c r="B575" s="16">
        <v>0</v>
      </c>
      <c r="C575" s="16">
        <v>0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 t="s">
        <v>25</v>
      </c>
      <c r="P575" s="16" t="s">
        <v>77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 t="s">
        <v>151</v>
      </c>
      <c r="AG575" s="16" t="s">
        <v>151</v>
      </c>
      <c r="AH575" s="16">
        <v>0</v>
      </c>
      <c r="AI575" s="16">
        <v>0</v>
      </c>
      <c r="AJ575" s="16" t="s">
        <v>151</v>
      </c>
      <c r="AK575" s="16" t="s">
        <v>151</v>
      </c>
      <c r="AL575" s="16" t="s">
        <v>151</v>
      </c>
      <c r="AM575" s="16" t="s">
        <v>25</v>
      </c>
    </row>
    <row r="576" spans="1:39" s="16" customFormat="1" ht="11.4">
      <c r="A576" s="16" t="s">
        <v>78</v>
      </c>
      <c r="B576" s="16">
        <v>0</v>
      </c>
      <c r="C576" s="16">
        <v>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 t="s">
        <v>25</v>
      </c>
      <c r="P576" s="16" t="s">
        <v>78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 t="s">
        <v>151</v>
      </c>
      <c r="AG576" s="16" t="s">
        <v>151</v>
      </c>
      <c r="AH576" s="16">
        <v>0</v>
      </c>
      <c r="AI576" s="16">
        <v>0</v>
      </c>
      <c r="AJ576" s="16" t="s">
        <v>151</v>
      </c>
      <c r="AK576" s="16" t="s">
        <v>151</v>
      </c>
      <c r="AL576" s="16" t="s">
        <v>151</v>
      </c>
      <c r="AM576" s="16" t="s">
        <v>25</v>
      </c>
    </row>
    <row r="577" spans="1:39" s="16" customFormat="1" ht="11.4">
      <c r="A577" s="16" t="s">
        <v>79</v>
      </c>
      <c r="B577" s="16">
        <v>0</v>
      </c>
      <c r="C577" s="16">
        <v>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 t="s">
        <v>25</v>
      </c>
      <c r="P577" s="16" t="s">
        <v>79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 t="s">
        <v>151</v>
      </c>
      <c r="AG577" s="16" t="s">
        <v>151</v>
      </c>
      <c r="AH577" s="16">
        <v>0</v>
      </c>
      <c r="AI577" s="16">
        <v>0</v>
      </c>
      <c r="AJ577" s="16" t="s">
        <v>151</v>
      </c>
      <c r="AK577" s="16" t="s">
        <v>151</v>
      </c>
      <c r="AL577" s="16" t="s">
        <v>151</v>
      </c>
      <c r="AM577" s="16" t="s">
        <v>25</v>
      </c>
    </row>
    <row r="578" spans="1:39" s="16" customFormat="1" ht="11.4">
      <c r="A578" s="16" t="s">
        <v>80</v>
      </c>
      <c r="B578" s="16">
        <v>2</v>
      </c>
      <c r="C578" s="16">
        <v>0</v>
      </c>
      <c r="D578" s="16">
        <v>2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 t="s">
        <v>25</v>
      </c>
      <c r="P578" s="16" t="s">
        <v>80</v>
      </c>
      <c r="Q578" s="16">
        <v>0</v>
      </c>
      <c r="R578" s="16">
        <v>0</v>
      </c>
      <c r="S578" s="16">
        <v>0</v>
      </c>
      <c r="T578" s="16">
        <v>1</v>
      </c>
      <c r="U578" s="16">
        <v>1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20.100000000000001</v>
      </c>
      <c r="AG578" s="16" t="s">
        <v>151</v>
      </c>
      <c r="AH578" s="16">
        <v>1</v>
      </c>
      <c r="AI578" s="16">
        <v>50</v>
      </c>
      <c r="AJ578" s="16" t="s">
        <v>151</v>
      </c>
      <c r="AK578" s="16">
        <v>5.5</v>
      </c>
      <c r="AL578" s="16">
        <v>30.6</v>
      </c>
      <c r="AM578" s="16" t="s">
        <v>25</v>
      </c>
    </row>
    <row r="579" spans="1:39" s="16" customFormat="1" ht="11.4">
      <c r="A579" s="16" t="s">
        <v>81</v>
      </c>
      <c r="B579" s="16">
        <v>4</v>
      </c>
      <c r="C579" s="16">
        <v>0</v>
      </c>
      <c r="D579" s="16">
        <v>4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 t="s">
        <v>25</v>
      </c>
      <c r="P579" s="16" t="s">
        <v>81</v>
      </c>
      <c r="Q579" s="16">
        <v>0</v>
      </c>
      <c r="R579" s="16">
        <v>0</v>
      </c>
      <c r="S579" s="16">
        <v>0</v>
      </c>
      <c r="T579" s="16">
        <v>3</v>
      </c>
      <c r="U579" s="16">
        <v>1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19.899999999999999</v>
      </c>
      <c r="AG579" s="16" t="s">
        <v>151</v>
      </c>
      <c r="AH579" s="16">
        <v>1</v>
      </c>
      <c r="AI579" s="16">
        <v>25</v>
      </c>
      <c r="AJ579" s="16" t="s">
        <v>151</v>
      </c>
      <c r="AK579" s="16">
        <v>3</v>
      </c>
      <c r="AL579" s="16">
        <v>8.6999999999999993</v>
      </c>
      <c r="AM579" s="16" t="s">
        <v>25</v>
      </c>
    </row>
    <row r="580" spans="1:39" s="16" customFormat="1" ht="11.4">
      <c r="A580" s="16" t="s">
        <v>82</v>
      </c>
      <c r="B580" s="16">
        <v>3</v>
      </c>
      <c r="C580" s="16">
        <v>1</v>
      </c>
      <c r="D580" s="16">
        <v>2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 t="s">
        <v>25</v>
      </c>
      <c r="P580" s="16" t="s">
        <v>82</v>
      </c>
      <c r="Q580" s="16">
        <v>0</v>
      </c>
      <c r="R580" s="16">
        <v>1</v>
      </c>
      <c r="S580" s="16">
        <v>1</v>
      </c>
      <c r="T580" s="16">
        <v>0</v>
      </c>
      <c r="U580" s="16">
        <v>1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14.3</v>
      </c>
      <c r="AG580" s="16" t="s">
        <v>151</v>
      </c>
      <c r="AH580" s="16">
        <v>1</v>
      </c>
      <c r="AI580" s="16">
        <v>33.33</v>
      </c>
      <c r="AJ580" s="16" t="s">
        <v>151</v>
      </c>
      <c r="AK580" s="16">
        <v>6.4</v>
      </c>
      <c r="AL580" s="16">
        <v>41.3</v>
      </c>
      <c r="AM580" s="16" t="s">
        <v>25</v>
      </c>
    </row>
    <row r="581" spans="1:39" s="16" customFormat="1" ht="11.4">
      <c r="A581" s="16" t="s">
        <v>83</v>
      </c>
      <c r="B581" s="16">
        <v>0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 t="s">
        <v>25</v>
      </c>
      <c r="P581" s="16" t="s">
        <v>83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 t="s">
        <v>151</v>
      </c>
      <c r="AG581" s="16" t="s">
        <v>151</v>
      </c>
      <c r="AH581" s="16">
        <v>0</v>
      </c>
      <c r="AI581" s="16">
        <v>0</v>
      </c>
      <c r="AJ581" s="16" t="s">
        <v>151</v>
      </c>
      <c r="AK581" s="16" t="s">
        <v>151</v>
      </c>
      <c r="AL581" s="16" t="s">
        <v>151</v>
      </c>
      <c r="AM581" s="16" t="s">
        <v>25</v>
      </c>
    </row>
    <row r="582" spans="1:39" s="16" customFormat="1" ht="11.4">
      <c r="A582" s="16" t="s">
        <v>84</v>
      </c>
      <c r="B582" s="16">
        <v>5</v>
      </c>
      <c r="C582" s="16">
        <v>0</v>
      </c>
      <c r="D582" s="16">
        <v>5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 t="s">
        <v>25</v>
      </c>
      <c r="P582" s="16" t="s">
        <v>84</v>
      </c>
      <c r="Q582" s="16">
        <v>0</v>
      </c>
      <c r="R582" s="16">
        <v>0</v>
      </c>
      <c r="S582" s="16">
        <v>0</v>
      </c>
      <c r="T582" s="16">
        <v>2</v>
      </c>
      <c r="U582" s="16">
        <v>2</v>
      </c>
      <c r="V582" s="16">
        <v>1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20.8</v>
      </c>
      <c r="AG582" s="16" t="s">
        <v>151</v>
      </c>
      <c r="AH582" s="16">
        <v>3</v>
      </c>
      <c r="AI582" s="16">
        <v>60</v>
      </c>
      <c r="AJ582" s="16" t="s">
        <v>151</v>
      </c>
      <c r="AK582" s="16">
        <v>4.4000000000000004</v>
      </c>
      <c r="AL582" s="16">
        <v>19.399999999999999</v>
      </c>
      <c r="AM582" s="16" t="s">
        <v>25</v>
      </c>
    </row>
    <row r="583" spans="1:39" s="16" customFormat="1" ht="11.4">
      <c r="A583" s="16" t="s">
        <v>85</v>
      </c>
      <c r="B583" s="16">
        <v>8</v>
      </c>
      <c r="C583" s="16">
        <v>1</v>
      </c>
      <c r="D583" s="16">
        <v>5</v>
      </c>
      <c r="E583" s="16">
        <v>0</v>
      </c>
      <c r="F583" s="16">
        <v>2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 t="s">
        <v>25</v>
      </c>
      <c r="P583" s="16" t="s">
        <v>85</v>
      </c>
      <c r="Q583" s="16">
        <v>0</v>
      </c>
      <c r="R583" s="16">
        <v>0</v>
      </c>
      <c r="S583" s="16">
        <v>2</v>
      </c>
      <c r="T583" s="16">
        <v>2</v>
      </c>
      <c r="U583" s="16">
        <v>4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18.8</v>
      </c>
      <c r="AG583" s="16" t="s">
        <v>151</v>
      </c>
      <c r="AH583" s="16">
        <v>4</v>
      </c>
      <c r="AI583" s="16">
        <v>50</v>
      </c>
      <c r="AJ583" s="16" t="s">
        <v>151</v>
      </c>
      <c r="AK583" s="16">
        <v>4.7</v>
      </c>
      <c r="AL583" s="16">
        <v>22.5</v>
      </c>
      <c r="AM583" s="16" t="s">
        <v>25</v>
      </c>
    </row>
    <row r="584" spans="1:39" s="16" customFormat="1" ht="11.4">
      <c r="A584" s="16" t="s">
        <v>86</v>
      </c>
      <c r="B584" s="16">
        <v>2</v>
      </c>
      <c r="C584" s="16">
        <v>0</v>
      </c>
      <c r="D584" s="16">
        <v>2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 t="s">
        <v>25</v>
      </c>
      <c r="P584" s="16" t="s">
        <v>86</v>
      </c>
      <c r="Q584" s="16">
        <v>0</v>
      </c>
      <c r="R584" s="16">
        <v>0</v>
      </c>
      <c r="S584" s="16">
        <v>1</v>
      </c>
      <c r="T584" s="16">
        <v>1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15.2</v>
      </c>
      <c r="AG584" s="16" t="s">
        <v>151</v>
      </c>
      <c r="AH584" s="16">
        <v>0</v>
      </c>
      <c r="AI584" s="16">
        <v>0</v>
      </c>
      <c r="AJ584" s="16" t="s">
        <v>151</v>
      </c>
      <c r="AK584" s="16">
        <v>0.5</v>
      </c>
      <c r="AL584" s="16">
        <v>0.2</v>
      </c>
      <c r="AM584" s="16" t="s">
        <v>25</v>
      </c>
    </row>
    <row r="585" spans="1:39" s="16" customFormat="1" ht="11.4">
      <c r="A585" s="16" t="s">
        <v>87</v>
      </c>
      <c r="B585" s="16">
        <v>5</v>
      </c>
      <c r="C585" s="16">
        <v>1</v>
      </c>
      <c r="D585" s="16">
        <v>3</v>
      </c>
      <c r="E585" s="16">
        <v>0</v>
      </c>
      <c r="F585" s="16">
        <v>1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 t="s">
        <v>25</v>
      </c>
      <c r="P585" s="16" t="s">
        <v>87</v>
      </c>
      <c r="Q585" s="16">
        <v>0</v>
      </c>
      <c r="R585" s="16">
        <v>1</v>
      </c>
      <c r="S585" s="16">
        <v>0</v>
      </c>
      <c r="T585" s="16">
        <v>1</v>
      </c>
      <c r="U585" s="16">
        <v>3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18.3</v>
      </c>
      <c r="AG585" s="16" t="s">
        <v>151</v>
      </c>
      <c r="AH585" s="16">
        <v>3</v>
      </c>
      <c r="AI585" s="16">
        <v>60</v>
      </c>
      <c r="AJ585" s="16" t="s">
        <v>151</v>
      </c>
      <c r="AK585" s="16">
        <v>5.9</v>
      </c>
      <c r="AL585" s="16">
        <v>34.4</v>
      </c>
      <c r="AM585" s="16" t="s">
        <v>25</v>
      </c>
    </row>
    <row r="586" spans="1:39" s="16" customFormat="1" ht="11.4">
      <c r="A586" s="16" t="s">
        <v>88</v>
      </c>
      <c r="B586" s="16">
        <v>2</v>
      </c>
      <c r="C586" s="16">
        <v>0</v>
      </c>
      <c r="D586" s="16">
        <v>2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 t="s">
        <v>25</v>
      </c>
      <c r="P586" s="16" t="s">
        <v>88</v>
      </c>
      <c r="Q586" s="16">
        <v>0</v>
      </c>
      <c r="R586" s="16">
        <v>0</v>
      </c>
      <c r="S586" s="16">
        <v>0</v>
      </c>
      <c r="T586" s="16">
        <v>0</v>
      </c>
      <c r="U586" s="16">
        <v>2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22</v>
      </c>
      <c r="AG586" s="16" t="s">
        <v>151</v>
      </c>
      <c r="AH586" s="16">
        <v>2</v>
      </c>
      <c r="AI586" s="16">
        <v>100</v>
      </c>
      <c r="AJ586" s="16" t="s">
        <v>151</v>
      </c>
      <c r="AK586" s="16">
        <v>1.1000000000000001</v>
      </c>
      <c r="AL586" s="16">
        <v>1.1000000000000001</v>
      </c>
      <c r="AM586" s="16" t="s">
        <v>25</v>
      </c>
    </row>
    <row r="587" spans="1:39" s="16" customFormat="1" ht="11.4">
      <c r="A587" s="16" t="s">
        <v>89</v>
      </c>
      <c r="B587" s="16">
        <v>8</v>
      </c>
      <c r="C587" s="16">
        <v>0</v>
      </c>
      <c r="D587" s="16">
        <v>7</v>
      </c>
      <c r="E587" s="16">
        <v>0</v>
      </c>
      <c r="F587" s="16">
        <v>1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 t="s">
        <v>25</v>
      </c>
      <c r="P587" s="16" t="s">
        <v>89</v>
      </c>
      <c r="Q587" s="16">
        <v>0</v>
      </c>
      <c r="R587" s="16">
        <v>0</v>
      </c>
      <c r="S587" s="16">
        <v>3</v>
      </c>
      <c r="T587" s="16">
        <v>2</v>
      </c>
      <c r="U587" s="16">
        <v>3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17.5</v>
      </c>
      <c r="AG587" s="16" t="s">
        <v>151</v>
      </c>
      <c r="AH587" s="16">
        <v>3</v>
      </c>
      <c r="AI587" s="16">
        <v>37.5</v>
      </c>
      <c r="AJ587" s="16" t="s">
        <v>151</v>
      </c>
      <c r="AK587" s="16">
        <v>4.3</v>
      </c>
      <c r="AL587" s="16">
        <v>18.8</v>
      </c>
      <c r="AM587" s="16" t="s">
        <v>25</v>
      </c>
    </row>
    <row r="588" spans="1:39" s="16" customFormat="1" ht="11.4">
      <c r="A588" s="16" t="s">
        <v>90</v>
      </c>
      <c r="B588" s="16">
        <v>11</v>
      </c>
      <c r="C588" s="16">
        <v>1</v>
      </c>
      <c r="D588" s="16">
        <v>9</v>
      </c>
      <c r="E588" s="16">
        <v>0</v>
      </c>
      <c r="F588" s="16">
        <v>1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 t="s">
        <v>25</v>
      </c>
      <c r="P588" s="16" t="s">
        <v>90</v>
      </c>
      <c r="Q588" s="16">
        <v>0</v>
      </c>
      <c r="R588" s="16">
        <v>1</v>
      </c>
      <c r="S588" s="16">
        <v>1</v>
      </c>
      <c r="T588" s="16">
        <v>6</v>
      </c>
      <c r="U588" s="16">
        <v>2</v>
      </c>
      <c r="V588" s="16">
        <v>1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18</v>
      </c>
      <c r="AG588" s="16">
        <v>23.8</v>
      </c>
      <c r="AH588" s="16">
        <v>3</v>
      </c>
      <c r="AI588" s="16">
        <v>27.27</v>
      </c>
      <c r="AJ588" s="16">
        <v>17.399999999999999</v>
      </c>
      <c r="AK588" s="16">
        <v>5.0999999999999996</v>
      </c>
      <c r="AL588" s="16">
        <v>26.3</v>
      </c>
      <c r="AM588" s="16" t="s">
        <v>25</v>
      </c>
    </row>
    <row r="589" spans="1:39" s="16" customFormat="1" ht="11.4">
      <c r="A589" s="16" t="s">
        <v>91</v>
      </c>
      <c r="B589" s="16">
        <v>7</v>
      </c>
      <c r="C589" s="16">
        <v>0</v>
      </c>
      <c r="D589" s="16">
        <v>6</v>
      </c>
      <c r="E589" s="16">
        <v>0</v>
      </c>
      <c r="F589" s="16">
        <v>1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 t="s">
        <v>25</v>
      </c>
      <c r="P589" s="16" t="s">
        <v>91</v>
      </c>
      <c r="Q589" s="16">
        <v>0</v>
      </c>
      <c r="R589" s="16">
        <v>1</v>
      </c>
      <c r="S589" s="16">
        <v>1</v>
      </c>
      <c r="T589" s="16">
        <v>2</v>
      </c>
      <c r="U589" s="16">
        <v>3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16.899999999999999</v>
      </c>
      <c r="AG589" s="16" t="s">
        <v>151</v>
      </c>
      <c r="AH589" s="16">
        <v>3</v>
      </c>
      <c r="AI589" s="16">
        <v>42.86</v>
      </c>
      <c r="AJ589" s="16" t="s">
        <v>151</v>
      </c>
      <c r="AK589" s="16">
        <v>6.1</v>
      </c>
      <c r="AL589" s="16">
        <v>37</v>
      </c>
      <c r="AM589" s="16" t="s">
        <v>25</v>
      </c>
    </row>
    <row r="590" spans="1:39" s="16" customFormat="1" ht="11.4">
      <c r="A590" s="16" t="s">
        <v>92</v>
      </c>
      <c r="B590" s="16">
        <v>11</v>
      </c>
      <c r="C590" s="16">
        <v>0</v>
      </c>
      <c r="D590" s="16">
        <v>10</v>
      </c>
      <c r="E590" s="16">
        <v>0</v>
      </c>
      <c r="F590" s="16">
        <v>1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 t="s">
        <v>25</v>
      </c>
      <c r="P590" s="16" t="s">
        <v>92</v>
      </c>
      <c r="Q590" s="16">
        <v>0</v>
      </c>
      <c r="R590" s="16">
        <v>0</v>
      </c>
      <c r="S590" s="16">
        <v>0</v>
      </c>
      <c r="T590" s="16">
        <v>8</v>
      </c>
      <c r="U590" s="16">
        <v>3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18.399999999999999</v>
      </c>
      <c r="AG590" s="16">
        <v>22.5</v>
      </c>
      <c r="AH590" s="16">
        <v>3</v>
      </c>
      <c r="AI590" s="16">
        <v>27.27</v>
      </c>
      <c r="AJ590" s="16">
        <v>16.7</v>
      </c>
      <c r="AK590" s="16">
        <v>2.9</v>
      </c>
      <c r="AL590" s="16">
        <v>8.1999999999999993</v>
      </c>
      <c r="AM590" s="16" t="s">
        <v>25</v>
      </c>
    </row>
    <row r="591" spans="1:39" s="16" customFormat="1" ht="11.4">
      <c r="A591" s="16" t="s">
        <v>93</v>
      </c>
      <c r="B591" s="16">
        <v>9</v>
      </c>
      <c r="C591" s="16">
        <v>0</v>
      </c>
      <c r="D591" s="16">
        <v>8</v>
      </c>
      <c r="E591" s="16">
        <v>0</v>
      </c>
      <c r="F591" s="16">
        <v>1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 t="s">
        <v>25</v>
      </c>
      <c r="P591" s="16" t="s">
        <v>93</v>
      </c>
      <c r="Q591" s="16">
        <v>0</v>
      </c>
      <c r="R591" s="16">
        <v>2</v>
      </c>
      <c r="S591" s="16">
        <v>2</v>
      </c>
      <c r="T591" s="16">
        <v>4</v>
      </c>
      <c r="U591" s="16">
        <v>1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14</v>
      </c>
      <c r="AG591" s="16" t="s">
        <v>151</v>
      </c>
      <c r="AH591" s="16">
        <v>1</v>
      </c>
      <c r="AI591" s="16">
        <v>11.11</v>
      </c>
      <c r="AJ591" s="16" t="s">
        <v>151</v>
      </c>
      <c r="AK591" s="16">
        <v>5</v>
      </c>
      <c r="AL591" s="16">
        <v>25.1</v>
      </c>
      <c r="AM591" s="16" t="s">
        <v>25</v>
      </c>
    </row>
    <row r="592" spans="1:39" s="16" customFormat="1" ht="11.4">
      <c r="A592" s="16" t="s">
        <v>94</v>
      </c>
      <c r="B592" s="16">
        <v>11</v>
      </c>
      <c r="C592" s="16">
        <v>1</v>
      </c>
      <c r="D592" s="16">
        <v>6</v>
      </c>
      <c r="E592" s="16">
        <v>0</v>
      </c>
      <c r="F592" s="16">
        <v>4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 t="s">
        <v>25</v>
      </c>
      <c r="P592" s="16" t="s">
        <v>94</v>
      </c>
      <c r="Q592" s="16">
        <v>0</v>
      </c>
      <c r="R592" s="16">
        <v>0</v>
      </c>
      <c r="S592" s="16">
        <v>4</v>
      </c>
      <c r="T592" s="16">
        <v>2</v>
      </c>
      <c r="U592" s="16">
        <v>4</v>
      </c>
      <c r="V592" s="16">
        <v>0</v>
      </c>
      <c r="W592" s="16">
        <v>1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19.100000000000001</v>
      </c>
      <c r="AG592" s="16">
        <v>25.6</v>
      </c>
      <c r="AH592" s="16">
        <v>5</v>
      </c>
      <c r="AI592" s="16">
        <v>45.45</v>
      </c>
      <c r="AJ592" s="16">
        <v>19</v>
      </c>
      <c r="AK592" s="16">
        <v>6.3</v>
      </c>
      <c r="AL592" s="16">
        <v>39.200000000000003</v>
      </c>
      <c r="AM592" s="16" t="s">
        <v>25</v>
      </c>
    </row>
    <row r="593" spans="1:39" s="16" customFormat="1" ht="11.4">
      <c r="A593" s="16" t="s">
        <v>95</v>
      </c>
      <c r="B593" s="16">
        <v>13</v>
      </c>
      <c r="C593" s="16">
        <v>1</v>
      </c>
      <c r="D593" s="16">
        <v>10</v>
      </c>
      <c r="E593" s="16">
        <v>0</v>
      </c>
      <c r="F593" s="16">
        <v>2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 t="s">
        <v>25</v>
      </c>
      <c r="P593" s="16" t="s">
        <v>95</v>
      </c>
      <c r="Q593" s="16">
        <v>0</v>
      </c>
      <c r="R593" s="16">
        <v>1</v>
      </c>
      <c r="S593" s="16">
        <v>1</v>
      </c>
      <c r="T593" s="16">
        <v>5</v>
      </c>
      <c r="U593" s="16">
        <v>4</v>
      </c>
      <c r="V593" s="16">
        <v>2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19.100000000000001</v>
      </c>
      <c r="AG593" s="16">
        <v>25.3</v>
      </c>
      <c r="AH593" s="16">
        <v>6</v>
      </c>
      <c r="AI593" s="16">
        <v>46.15</v>
      </c>
      <c r="AJ593" s="16">
        <v>19.7</v>
      </c>
      <c r="AK593" s="16">
        <v>5.0999999999999996</v>
      </c>
      <c r="AL593" s="16">
        <v>25.8</v>
      </c>
      <c r="AM593" s="16" t="s">
        <v>25</v>
      </c>
    </row>
    <row r="594" spans="1:39" s="16" customFormat="1" ht="11.4">
      <c r="A594" s="16" t="s">
        <v>96</v>
      </c>
      <c r="B594" s="16">
        <v>13</v>
      </c>
      <c r="C594" s="16">
        <v>1</v>
      </c>
      <c r="D594" s="16">
        <v>10</v>
      </c>
      <c r="E594" s="16">
        <v>0</v>
      </c>
      <c r="F594" s="16">
        <v>2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 t="s">
        <v>25</v>
      </c>
      <c r="P594" s="16" t="s">
        <v>96</v>
      </c>
      <c r="Q594" s="16">
        <v>0</v>
      </c>
      <c r="R594" s="16">
        <v>1</v>
      </c>
      <c r="S594" s="16">
        <v>2</v>
      </c>
      <c r="T594" s="16">
        <v>1</v>
      </c>
      <c r="U594" s="16">
        <v>7</v>
      </c>
      <c r="V594" s="16">
        <v>2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20.3</v>
      </c>
      <c r="AG594" s="16">
        <v>27.2</v>
      </c>
      <c r="AH594" s="16">
        <v>9</v>
      </c>
      <c r="AI594" s="16">
        <v>69.23</v>
      </c>
      <c r="AJ594" s="16">
        <v>21.1</v>
      </c>
      <c r="AK594" s="16">
        <v>6.2</v>
      </c>
      <c r="AL594" s="16">
        <v>39</v>
      </c>
      <c r="AM594" s="16" t="s">
        <v>25</v>
      </c>
    </row>
    <row r="595" spans="1:39" s="16" customFormat="1" ht="11.4">
      <c r="A595" s="16" t="s">
        <v>97</v>
      </c>
      <c r="B595" s="16">
        <v>6</v>
      </c>
      <c r="C595" s="16">
        <v>1</v>
      </c>
      <c r="D595" s="16">
        <v>4</v>
      </c>
      <c r="E595" s="16">
        <v>0</v>
      </c>
      <c r="F595" s="16">
        <v>1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 t="s">
        <v>25</v>
      </c>
      <c r="P595" s="16" t="s">
        <v>97</v>
      </c>
      <c r="Q595" s="16">
        <v>0</v>
      </c>
      <c r="R595" s="16">
        <v>0</v>
      </c>
      <c r="S595" s="16">
        <v>4</v>
      </c>
      <c r="T595" s="16">
        <v>0</v>
      </c>
      <c r="U595" s="16">
        <v>2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16.3</v>
      </c>
      <c r="AG595" s="16" t="s">
        <v>151</v>
      </c>
      <c r="AH595" s="16">
        <v>2</v>
      </c>
      <c r="AI595" s="16">
        <v>33.33</v>
      </c>
      <c r="AJ595" s="16" t="s">
        <v>151</v>
      </c>
      <c r="AK595" s="16">
        <v>4.4000000000000004</v>
      </c>
      <c r="AL595" s="16">
        <v>19.3</v>
      </c>
      <c r="AM595" s="16" t="s">
        <v>25</v>
      </c>
    </row>
    <row r="596" spans="1:39" s="16" customFormat="1" ht="11.4">
      <c r="A596" s="16" t="s">
        <v>98</v>
      </c>
      <c r="B596" s="16">
        <v>15</v>
      </c>
      <c r="C596" s="16">
        <v>1</v>
      </c>
      <c r="D596" s="16">
        <v>14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 t="s">
        <v>25</v>
      </c>
      <c r="P596" s="16" t="s">
        <v>98</v>
      </c>
      <c r="Q596" s="16">
        <v>0</v>
      </c>
      <c r="R596" s="16">
        <v>1</v>
      </c>
      <c r="S596" s="16">
        <v>2</v>
      </c>
      <c r="T596" s="16">
        <v>3</v>
      </c>
      <c r="U596" s="16">
        <v>8</v>
      </c>
      <c r="V596" s="16">
        <v>1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19.3</v>
      </c>
      <c r="AG596" s="16">
        <v>22.9</v>
      </c>
      <c r="AH596" s="16">
        <v>9</v>
      </c>
      <c r="AI596" s="16">
        <v>60</v>
      </c>
      <c r="AJ596" s="16">
        <v>20.7</v>
      </c>
      <c r="AK596" s="16">
        <v>4.5</v>
      </c>
      <c r="AL596" s="16">
        <v>20.3</v>
      </c>
      <c r="AM596" s="16" t="s">
        <v>25</v>
      </c>
    </row>
    <row r="597" spans="1:39" s="16" customFormat="1" ht="11.4">
      <c r="A597" s="16" t="s">
        <v>99</v>
      </c>
      <c r="B597" s="16">
        <v>8</v>
      </c>
      <c r="C597" s="16">
        <v>1</v>
      </c>
      <c r="D597" s="16">
        <v>4</v>
      </c>
      <c r="E597" s="16">
        <v>0</v>
      </c>
      <c r="F597" s="16">
        <v>3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 t="s">
        <v>25</v>
      </c>
      <c r="P597" s="16" t="s">
        <v>99</v>
      </c>
      <c r="Q597" s="16">
        <v>0</v>
      </c>
      <c r="R597" s="16">
        <v>0</v>
      </c>
      <c r="S597" s="16">
        <v>2</v>
      </c>
      <c r="T597" s="16">
        <v>1</v>
      </c>
      <c r="U597" s="16">
        <v>4</v>
      </c>
      <c r="V597" s="16">
        <v>1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20</v>
      </c>
      <c r="AG597" s="16" t="s">
        <v>151</v>
      </c>
      <c r="AH597" s="16">
        <v>5</v>
      </c>
      <c r="AI597" s="16">
        <v>62.5</v>
      </c>
      <c r="AJ597" s="16" t="s">
        <v>151</v>
      </c>
      <c r="AK597" s="16">
        <v>5</v>
      </c>
      <c r="AL597" s="16">
        <v>25.1</v>
      </c>
      <c r="AM597" s="16" t="s">
        <v>25</v>
      </c>
    </row>
    <row r="598" spans="1:39" s="16" customFormat="1" ht="11.4">
      <c r="A598" s="16" t="s">
        <v>100</v>
      </c>
      <c r="B598" s="16">
        <v>10</v>
      </c>
      <c r="C598" s="16">
        <v>0</v>
      </c>
      <c r="D598" s="16">
        <v>8</v>
      </c>
      <c r="E598" s="16">
        <v>1</v>
      </c>
      <c r="F598" s="16">
        <v>1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 t="s">
        <v>25</v>
      </c>
      <c r="P598" s="16" t="s">
        <v>100</v>
      </c>
      <c r="Q598" s="16">
        <v>0</v>
      </c>
      <c r="R598" s="16">
        <v>0</v>
      </c>
      <c r="S598" s="16">
        <v>2</v>
      </c>
      <c r="T598" s="16">
        <v>4</v>
      </c>
      <c r="U598" s="16">
        <v>4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18.899999999999999</v>
      </c>
      <c r="AG598" s="16" t="s">
        <v>151</v>
      </c>
      <c r="AH598" s="16">
        <v>4</v>
      </c>
      <c r="AI598" s="16">
        <v>40</v>
      </c>
      <c r="AJ598" s="16" t="s">
        <v>151</v>
      </c>
      <c r="AK598" s="16">
        <v>3.2</v>
      </c>
      <c r="AL598" s="16">
        <v>10.4</v>
      </c>
      <c r="AM598" s="16" t="s">
        <v>25</v>
      </c>
    </row>
    <row r="599" spans="1:39" s="16" customFormat="1" ht="11.4">
      <c r="A599" s="16" t="s">
        <v>101</v>
      </c>
      <c r="B599" s="16">
        <v>10</v>
      </c>
      <c r="C599" s="16">
        <v>0</v>
      </c>
      <c r="D599" s="16">
        <v>9</v>
      </c>
      <c r="E599" s="16">
        <v>0</v>
      </c>
      <c r="F599" s="16">
        <v>1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 t="s">
        <v>25</v>
      </c>
      <c r="P599" s="16" t="s">
        <v>101</v>
      </c>
      <c r="Q599" s="16">
        <v>0</v>
      </c>
      <c r="R599" s="16">
        <v>0</v>
      </c>
      <c r="S599" s="16">
        <v>1</v>
      </c>
      <c r="T599" s="16">
        <v>5</v>
      </c>
      <c r="U599" s="16">
        <v>3</v>
      </c>
      <c r="V599" s="16">
        <v>1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19.5</v>
      </c>
      <c r="AG599" s="16" t="s">
        <v>151</v>
      </c>
      <c r="AH599" s="16">
        <v>4</v>
      </c>
      <c r="AI599" s="16">
        <v>40</v>
      </c>
      <c r="AJ599" s="16" t="s">
        <v>151</v>
      </c>
      <c r="AK599" s="16">
        <v>3.8</v>
      </c>
      <c r="AL599" s="16">
        <v>14.8</v>
      </c>
      <c r="AM599" s="16" t="s">
        <v>25</v>
      </c>
    </row>
    <row r="600" spans="1:39" s="16" customFormat="1" ht="11.4">
      <c r="A600" s="16" t="s">
        <v>102</v>
      </c>
      <c r="B600" s="16">
        <v>4</v>
      </c>
      <c r="C600" s="16">
        <v>1</v>
      </c>
      <c r="D600" s="16">
        <v>3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 t="s">
        <v>25</v>
      </c>
      <c r="P600" s="16" t="s">
        <v>102</v>
      </c>
      <c r="Q600" s="16">
        <v>0</v>
      </c>
      <c r="R600" s="16">
        <v>0</v>
      </c>
      <c r="S600" s="16">
        <v>0</v>
      </c>
      <c r="T600" s="16">
        <v>1</v>
      </c>
      <c r="U600" s="16">
        <v>2</v>
      </c>
      <c r="V600" s="16">
        <v>1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22.8</v>
      </c>
      <c r="AG600" s="16" t="s">
        <v>151</v>
      </c>
      <c r="AH600" s="16">
        <v>3</v>
      </c>
      <c r="AI600" s="16">
        <v>75</v>
      </c>
      <c r="AJ600" s="16" t="s">
        <v>151</v>
      </c>
      <c r="AK600" s="16">
        <v>2.6</v>
      </c>
      <c r="AL600" s="16">
        <v>6.8</v>
      </c>
      <c r="AM600" s="16" t="s">
        <v>25</v>
      </c>
    </row>
    <row r="601" spans="1:39" s="16" customFormat="1" ht="11.4">
      <c r="A601" s="16" t="s">
        <v>103</v>
      </c>
      <c r="B601" s="16">
        <v>9</v>
      </c>
      <c r="C601" s="16">
        <v>2</v>
      </c>
      <c r="D601" s="16">
        <v>6</v>
      </c>
      <c r="E601" s="16">
        <v>0</v>
      </c>
      <c r="F601" s="16">
        <v>1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 t="s">
        <v>25</v>
      </c>
      <c r="P601" s="16" t="s">
        <v>103</v>
      </c>
      <c r="Q601" s="16">
        <v>0</v>
      </c>
      <c r="R601" s="16">
        <v>0</v>
      </c>
      <c r="S601" s="16">
        <v>0</v>
      </c>
      <c r="T601" s="16">
        <v>6</v>
      </c>
      <c r="U601" s="16">
        <v>2</v>
      </c>
      <c r="V601" s="16">
        <v>1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20.7</v>
      </c>
      <c r="AG601" s="16" t="s">
        <v>151</v>
      </c>
      <c r="AH601" s="16">
        <v>3</v>
      </c>
      <c r="AI601" s="16">
        <v>33.33</v>
      </c>
      <c r="AJ601" s="16" t="s">
        <v>151</v>
      </c>
      <c r="AK601" s="16">
        <v>4</v>
      </c>
      <c r="AL601" s="16">
        <v>15.8</v>
      </c>
      <c r="AM601" s="16" t="s">
        <v>25</v>
      </c>
    </row>
    <row r="602" spans="1:39" s="16" customFormat="1" ht="11.4">
      <c r="A602" s="16" t="s">
        <v>104</v>
      </c>
      <c r="B602" s="16">
        <v>8</v>
      </c>
      <c r="C602" s="16">
        <v>0</v>
      </c>
      <c r="D602" s="16">
        <v>6</v>
      </c>
      <c r="E602" s="16">
        <v>0</v>
      </c>
      <c r="F602" s="16">
        <v>2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 t="s">
        <v>25</v>
      </c>
      <c r="P602" s="16" t="s">
        <v>104</v>
      </c>
      <c r="Q602" s="16">
        <v>0</v>
      </c>
      <c r="R602" s="16">
        <v>0</v>
      </c>
      <c r="S602" s="16">
        <v>1</v>
      </c>
      <c r="T602" s="16">
        <v>6</v>
      </c>
      <c r="U602" s="16">
        <v>1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18.3</v>
      </c>
      <c r="AG602" s="16" t="s">
        <v>151</v>
      </c>
      <c r="AH602" s="16">
        <v>1</v>
      </c>
      <c r="AI602" s="16">
        <v>12.5</v>
      </c>
      <c r="AJ602" s="16" t="s">
        <v>151</v>
      </c>
      <c r="AK602" s="16">
        <v>2.2000000000000002</v>
      </c>
      <c r="AL602" s="16">
        <v>4.9000000000000004</v>
      </c>
      <c r="AM602" s="16" t="s">
        <v>25</v>
      </c>
    </row>
    <row r="603" spans="1:39" s="16" customFormat="1" ht="11.4">
      <c r="A603" s="16" t="s">
        <v>105</v>
      </c>
      <c r="B603" s="16">
        <v>9</v>
      </c>
      <c r="C603" s="16">
        <v>0</v>
      </c>
      <c r="D603" s="16">
        <v>9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 t="s">
        <v>25</v>
      </c>
      <c r="P603" s="16" t="s">
        <v>105</v>
      </c>
      <c r="Q603" s="16">
        <v>0</v>
      </c>
      <c r="R603" s="16">
        <v>0</v>
      </c>
      <c r="S603" s="16">
        <v>3</v>
      </c>
      <c r="T603" s="16">
        <v>3</v>
      </c>
      <c r="U603" s="16">
        <v>2</v>
      </c>
      <c r="V603" s="16">
        <v>0</v>
      </c>
      <c r="W603" s="16">
        <v>1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19.399999999999999</v>
      </c>
      <c r="AG603" s="16" t="s">
        <v>151</v>
      </c>
      <c r="AH603" s="16">
        <v>3</v>
      </c>
      <c r="AI603" s="16">
        <v>33.33</v>
      </c>
      <c r="AJ603" s="16" t="s">
        <v>151</v>
      </c>
      <c r="AK603" s="16">
        <v>5.7</v>
      </c>
      <c r="AL603" s="16">
        <v>32.200000000000003</v>
      </c>
      <c r="AM603" s="16" t="s">
        <v>25</v>
      </c>
    </row>
    <row r="604" spans="1:39" s="16" customFormat="1" ht="11.4">
      <c r="A604" s="16" t="s">
        <v>106</v>
      </c>
      <c r="B604" s="16">
        <v>9</v>
      </c>
      <c r="C604" s="16">
        <v>1</v>
      </c>
      <c r="D604" s="16">
        <v>8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 t="s">
        <v>25</v>
      </c>
      <c r="P604" s="16" t="s">
        <v>106</v>
      </c>
      <c r="Q604" s="16">
        <v>0</v>
      </c>
      <c r="R604" s="16">
        <v>0</v>
      </c>
      <c r="S604" s="16">
        <v>4</v>
      </c>
      <c r="T604" s="16">
        <v>2</v>
      </c>
      <c r="U604" s="16">
        <v>3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17.5</v>
      </c>
      <c r="AG604" s="16" t="s">
        <v>151</v>
      </c>
      <c r="AH604" s="16">
        <v>3</v>
      </c>
      <c r="AI604" s="16">
        <v>33.33</v>
      </c>
      <c r="AJ604" s="16" t="s">
        <v>151</v>
      </c>
      <c r="AK604" s="16">
        <v>4.7</v>
      </c>
      <c r="AL604" s="16">
        <v>22.4</v>
      </c>
      <c r="AM604" s="16" t="s">
        <v>25</v>
      </c>
    </row>
    <row r="605" spans="1:39" s="16" customFormat="1" ht="11.4">
      <c r="A605" s="16" t="s">
        <v>107</v>
      </c>
      <c r="B605" s="16">
        <v>15</v>
      </c>
      <c r="C605" s="16">
        <v>1</v>
      </c>
      <c r="D605" s="16">
        <v>13</v>
      </c>
      <c r="E605" s="16">
        <v>0</v>
      </c>
      <c r="F605" s="16">
        <v>1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 t="s">
        <v>25</v>
      </c>
      <c r="P605" s="16" t="s">
        <v>107</v>
      </c>
      <c r="Q605" s="16">
        <v>0</v>
      </c>
      <c r="R605" s="16">
        <v>1</v>
      </c>
      <c r="S605" s="16">
        <v>2</v>
      </c>
      <c r="T605" s="16">
        <v>7</v>
      </c>
      <c r="U605" s="16">
        <v>4</v>
      </c>
      <c r="V605" s="16">
        <v>1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18.5</v>
      </c>
      <c r="AG605" s="16">
        <v>24.4</v>
      </c>
      <c r="AH605" s="16">
        <v>5</v>
      </c>
      <c r="AI605" s="16">
        <v>33.33</v>
      </c>
      <c r="AJ605" s="16">
        <v>17.600000000000001</v>
      </c>
      <c r="AK605" s="16">
        <v>4.5999999999999996</v>
      </c>
      <c r="AL605" s="16">
        <v>21.6</v>
      </c>
      <c r="AM605" s="16" t="s">
        <v>25</v>
      </c>
    </row>
    <row r="606" spans="1:39" s="16" customFormat="1" ht="11.4">
      <c r="A606" s="16" t="s">
        <v>108</v>
      </c>
      <c r="B606" s="16">
        <v>11</v>
      </c>
      <c r="C606" s="16">
        <v>1</v>
      </c>
      <c r="D606" s="16">
        <v>7</v>
      </c>
      <c r="E606" s="16">
        <v>0</v>
      </c>
      <c r="F606" s="16">
        <v>3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 t="s">
        <v>25</v>
      </c>
      <c r="P606" s="16" t="s">
        <v>108</v>
      </c>
      <c r="Q606" s="16">
        <v>0</v>
      </c>
      <c r="R606" s="16">
        <v>0</v>
      </c>
      <c r="S606" s="16">
        <v>0</v>
      </c>
      <c r="T606" s="16">
        <v>6</v>
      </c>
      <c r="U606" s="16">
        <v>4</v>
      </c>
      <c r="V606" s="16">
        <v>1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20.3</v>
      </c>
      <c r="AG606" s="16">
        <v>24.1</v>
      </c>
      <c r="AH606" s="16">
        <v>5</v>
      </c>
      <c r="AI606" s="16">
        <v>45.45</v>
      </c>
      <c r="AJ606" s="16">
        <v>20</v>
      </c>
      <c r="AK606" s="16">
        <v>3.3</v>
      </c>
      <c r="AL606" s="16">
        <v>10.6</v>
      </c>
      <c r="AM606" s="16" t="s">
        <v>25</v>
      </c>
    </row>
    <row r="607" spans="1:39" s="16" customFormat="1" ht="11.4">
      <c r="A607" s="16" t="s">
        <v>109</v>
      </c>
      <c r="B607" s="16">
        <v>9</v>
      </c>
      <c r="C607" s="16">
        <v>0</v>
      </c>
      <c r="D607" s="16">
        <v>8</v>
      </c>
      <c r="E607" s="16">
        <v>0</v>
      </c>
      <c r="F607" s="16">
        <v>1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 t="s">
        <v>25</v>
      </c>
      <c r="P607" s="16" t="s">
        <v>109</v>
      </c>
      <c r="Q607" s="16">
        <v>0</v>
      </c>
      <c r="R607" s="16">
        <v>1</v>
      </c>
      <c r="S607" s="16">
        <v>0</v>
      </c>
      <c r="T607" s="16">
        <v>4</v>
      </c>
      <c r="U607" s="16">
        <v>3</v>
      </c>
      <c r="V607" s="16">
        <v>1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18.899999999999999</v>
      </c>
      <c r="AG607" s="16" t="s">
        <v>151</v>
      </c>
      <c r="AH607" s="16">
        <v>4</v>
      </c>
      <c r="AI607" s="16">
        <v>44.44</v>
      </c>
      <c r="AJ607" s="16" t="s">
        <v>151</v>
      </c>
      <c r="AK607" s="16">
        <v>5</v>
      </c>
      <c r="AL607" s="16">
        <v>25.1</v>
      </c>
      <c r="AM607" s="16" t="s">
        <v>25</v>
      </c>
    </row>
    <row r="608" spans="1:39" s="16" customFormat="1" ht="11.4">
      <c r="A608" s="16" t="s">
        <v>110</v>
      </c>
      <c r="B608" s="16">
        <v>7</v>
      </c>
      <c r="C608" s="16">
        <v>1</v>
      </c>
      <c r="D608" s="16">
        <v>3</v>
      </c>
      <c r="E608" s="16">
        <v>0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 t="s">
        <v>25</v>
      </c>
      <c r="P608" s="16" t="s">
        <v>110</v>
      </c>
      <c r="Q608" s="16">
        <v>0</v>
      </c>
      <c r="R608" s="16">
        <v>0</v>
      </c>
      <c r="S608" s="16">
        <v>1</v>
      </c>
      <c r="T608" s="16">
        <v>4</v>
      </c>
      <c r="U608" s="16">
        <v>2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18.100000000000001</v>
      </c>
      <c r="AG608" s="16" t="s">
        <v>151</v>
      </c>
      <c r="AH608" s="16">
        <v>2</v>
      </c>
      <c r="AI608" s="16">
        <v>28.57</v>
      </c>
      <c r="AJ608" s="16" t="s">
        <v>151</v>
      </c>
      <c r="AK608" s="16">
        <v>3.1</v>
      </c>
      <c r="AL608" s="16">
        <v>9.4</v>
      </c>
      <c r="AM608" s="16" t="s">
        <v>25</v>
      </c>
    </row>
    <row r="609" spans="1:39" s="16" customFormat="1" ht="11.4">
      <c r="A609" s="16" t="s">
        <v>111</v>
      </c>
      <c r="B609" s="16">
        <v>12</v>
      </c>
      <c r="C609" s="16">
        <v>1</v>
      </c>
      <c r="D609" s="16">
        <v>10</v>
      </c>
      <c r="E609" s="16">
        <v>0</v>
      </c>
      <c r="F609" s="16">
        <v>1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 t="s">
        <v>25</v>
      </c>
      <c r="P609" s="16" t="s">
        <v>111</v>
      </c>
      <c r="Q609" s="16">
        <v>0</v>
      </c>
      <c r="R609" s="16">
        <v>0</v>
      </c>
      <c r="S609" s="16">
        <v>1</v>
      </c>
      <c r="T609" s="16">
        <v>3</v>
      </c>
      <c r="U609" s="16">
        <v>5</v>
      </c>
      <c r="V609" s="16">
        <v>2</v>
      </c>
      <c r="W609" s="16">
        <v>1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22.2</v>
      </c>
      <c r="AG609" s="16">
        <v>27.6</v>
      </c>
      <c r="AH609" s="16">
        <v>8</v>
      </c>
      <c r="AI609" s="16">
        <v>66.67</v>
      </c>
      <c r="AJ609" s="16">
        <v>21.7</v>
      </c>
      <c r="AK609" s="16">
        <v>5.3</v>
      </c>
      <c r="AL609" s="16">
        <v>27.7</v>
      </c>
      <c r="AM609" s="16" t="s">
        <v>25</v>
      </c>
    </row>
    <row r="610" spans="1:39" s="16" customFormat="1" ht="11.4">
      <c r="A610" s="16" t="s">
        <v>112</v>
      </c>
      <c r="B610" s="16">
        <v>8</v>
      </c>
      <c r="C610" s="16">
        <v>1</v>
      </c>
      <c r="D610" s="16">
        <v>6</v>
      </c>
      <c r="E610" s="16">
        <v>0</v>
      </c>
      <c r="F610" s="16">
        <v>1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 t="s">
        <v>25</v>
      </c>
      <c r="P610" s="16" t="s">
        <v>112</v>
      </c>
      <c r="Q610" s="16">
        <v>0</v>
      </c>
      <c r="R610" s="16">
        <v>0</v>
      </c>
      <c r="S610" s="16">
        <v>0</v>
      </c>
      <c r="T610" s="16">
        <v>2</v>
      </c>
      <c r="U610" s="16">
        <v>4</v>
      </c>
      <c r="V610" s="16">
        <v>2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22.4</v>
      </c>
      <c r="AG610" s="16" t="s">
        <v>151</v>
      </c>
      <c r="AH610" s="16">
        <v>6</v>
      </c>
      <c r="AI610" s="16">
        <v>75</v>
      </c>
      <c r="AJ610" s="16" t="s">
        <v>151</v>
      </c>
      <c r="AK610" s="16">
        <v>3.3</v>
      </c>
      <c r="AL610" s="16">
        <v>10.8</v>
      </c>
      <c r="AM610" s="16" t="s">
        <v>25</v>
      </c>
    </row>
    <row r="611" spans="1:39" s="16" customFormat="1" ht="11.4">
      <c r="A611" s="16" t="s">
        <v>113</v>
      </c>
      <c r="B611" s="16">
        <v>13</v>
      </c>
      <c r="C611" s="16">
        <v>3</v>
      </c>
      <c r="D611" s="16">
        <v>9</v>
      </c>
      <c r="E611" s="16">
        <v>0</v>
      </c>
      <c r="F611" s="16">
        <v>1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 t="s">
        <v>25</v>
      </c>
      <c r="P611" s="16" t="s">
        <v>113</v>
      </c>
      <c r="Q611" s="16">
        <v>0</v>
      </c>
      <c r="R611" s="16">
        <v>0</v>
      </c>
      <c r="S611" s="16">
        <v>3</v>
      </c>
      <c r="T611" s="16">
        <v>3</v>
      </c>
      <c r="U611" s="16">
        <v>5</v>
      </c>
      <c r="V611" s="16">
        <v>2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18.899999999999999</v>
      </c>
      <c r="AG611" s="16">
        <v>25</v>
      </c>
      <c r="AH611" s="16">
        <v>7</v>
      </c>
      <c r="AI611" s="16">
        <v>53.85</v>
      </c>
      <c r="AJ611" s="16">
        <v>20</v>
      </c>
      <c r="AK611" s="16">
        <v>4.0999999999999996</v>
      </c>
      <c r="AL611" s="16">
        <v>16.899999999999999</v>
      </c>
      <c r="AM611" s="16" t="s">
        <v>25</v>
      </c>
    </row>
    <row r="612" spans="1:39" s="16" customFormat="1" ht="11.4">
      <c r="A612" s="16" t="s">
        <v>114</v>
      </c>
      <c r="B612" s="16">
        <v>5</v>
      </c>
      <c r="C612" s="16">
        <v>2</v>
      </c>
      <c r="D612" s="16">
        <v>2</v>
      </c>
      <c r="E612" s="16">
        <v>0</v>
      </c>
      <c r="F612" s="16">
        <v>1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 t="s">
        <v>25</v>
      </c>
      <c r="P612" s="16" t="s">
        <v>114</v>
      </c>
      <c r="Q612" s="16">
        <v>0</v>
      </c>
      <c r="R612" s="16">
        <v>1</v>
      </c>
      <c r="S612" s="16">
        <v>1</v>
      </c>
      <c r="T612" s="16">
        <v>1</v>
      </c>
      <c r="U612" s="16">
        <v>1</v>
      </c>
      <c r="V612" s="16">
        <v>1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17.5</v>
      </c>
      <c r="AG612" s="16" t="s">
        <v>151</v>
      </c>
      <c r="AH612" s="16">
        <v>2</v>
      </c>
      <c r="AI612" s="16">
        <v>40</v>
      </c>
      <c r="AJ612" s="16" t="s">
        <v>151</v>
      </c>
      <c r="AK612" s="16">
        <v>7.9</v>
      </c>
      <c r="AL612" s="16">
        <v>62.7</v>
      </c>
      <c r="AM612" s="16" t="s">
        <v>25</v>
      </c>
    </row>
    <row r="613" spans="1:39" s="16" customFormat="1" ht="11.4">
      <c r="A613" s="16" t="s">
        <v>115</v>
      </c>
      <c r="B613" s="16">
        <v>13</v>
      </c>
      <c r="C613" s="16">
        <v>2</v>
      </c>
      <c r="D613" s="16">
        <v>10</v>
      </c>
      <c r="E613" s="16">
        <v>0</v>
      </c>
      <c r="F613" s="16">
        <v>1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 t="s">
        <v>25</v>
      </c>
      <c r="P613" s="16" t="s">
        <v>115</v>
      </c>
      <c r="Q613" s="16">
        <v>0</v>
      </c>
      <c r="R613" s="16">
        <v>0</v>
      </c>
      <c r="S613" s="16">
        <v>1</v>
      </c>
      <c r="T613" s="16">
        <v>5</v>
      </c>
      <c r="U613" s="16">
        <v>5</v>
      </c>
      <c r="V613" s="16">
        <v>2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19.8</v>
      </c>
      <c r="AG613" s="16">
        <v>26.4</v>
      </c>
      <c r="AH613" s="16">
        <v>7</v>
      </c>
      <c r="AI613" s="16">
        <v>53.85</v>
      </c>
      <c r="AJ613" s="16">
        <v>20.3</v>
      </c>
      <c r="AK613" s="16">
        <v>4.3</v>
      </c>
      <c r="AL613" s="16">
        <v>18.5</v>
      </c>
      <c r="AM613" s="16" t="s">
        <v>25</v>
      </c>
    </row>
    <row r="614" spans="1:39" s="16" customFormat="1" ht="11.4">
      <c r="A614" s="16" t="s">
        <v>116</v>
      </c>
      <c r="B614" s="16">
        <v>7</v>
      </c>
      <c r="C614" s="16">
        <v>1</v>
      </c>
      <c r="D614" s="16">
        <v>6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 t="s">
        <v>25</v>
      </c>
      <c r="P614" s="16" t="s">
        <v>116</v>
      </c>
      <c r="Q614" s="16">
        <v>0</v>
      </c>
      <c r="R614" s="16">
        <v>1</v>
      </c>
      <c r="S614" s="16">
        <v>2</v>
      </c>
      <c r="T614" s="16">
        <v>2</v>
      </c>
      <c r="U614" s="16">
        <v>1</v>
      </c>
      <c r="V614" s="16">
        <v>0</v>
      </c>
      <c r="W614" s="16">
        <v>1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17.600000000000001</v>
      </c>
      <c r="AG614" s="16" t="s">
        <v>151</v>
      </c>
      <c r="AH614" s="16">
        <v>2</v>
      </c>
      <c r="AI614" s="16">
        <v>28.57</v>
      </c>
      <c r="AJ614" s="16" t="s">
        <v>151</v>
      </c>
      <c r="AK614" s="16">
        <v>7.3</v>
      </c>
      <c r="AL614" s="16">
        <v>53.5</v>
      </c>
      <c r="AM614" s="16" t="s">
        <v>25</v>
      </c>
    </row>
    <row r="615" spans="1:39" s="16" customFormat="1" ht="11.4">
      <c r="A615" s="16" t="s">
        <v>117</v>
      </c>
      <c r="B615" s="16">
        <v>13</v>
      </c>
      <c r="C615" s="16">
        <v>1</v>
      </c>
      <c r="D615" s="16">
        <v>12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 t="s">
        <v>25</v>
      </c>
      <c r="P615" s="16" t="s">
        <v>117</v>
      </c>
      <c r="Q615" s="16">
        <v>0</v>
      </c>
      <c r="R615" s="16">
        <v>0</v>
      </c>
      <c r="S615" s="16">
        <v>2</v>
      </c>
      <c r="T615" s="16">
        <v>6</v>
      </c>
      <c r="U615" s="16">
        <v>3</v>
      </c>
      <c r="V615" s="16">
        <v>2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18.600000000000001</v>
      </c>
      <c r="AG615" s="16">
        <v>24.9</v>
      </c>
      <c r="AH615" s="16">
        <v>5</v>
      </c>
      <c r="AI615" s="16">
        <v>38.46</v>
      </c>
      <c r="AJ615" s="16">
        <v>16.899999999999999</v>
      </c>
      <c r="AK615" s="16">
        <v>4.8</v>
      </c>
      <c r="AL615" s="16">
        <v>22.7</v>
      </c>
      <c r="AM615" s="16" t="s">
        <v>25</v>
      </c>
    </row>
    <row r="616" spans="1:39" s="16" customFormat="1" ht="11.4">
      <c r="A616" s="16" t="s">
        <v>118</v>
      </c>
      <c r="B616" s="16">
        <v>12</v>
      </c>
      <c r="C616" s="16">
        <v>3</v>
      </c>
      <c r="D616" s="16">
        <v>9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 t="s">
        <v>25</v>
      </c>
      <c r="P616" s="16" t="s">
        <v>118</v>
      </c>
      <c r="Q616" s="16">
        <v>0</v>
      </c>
      <c r="R616" s="16">
        <v>0</v>
      </c>
      <c r="S616" s="16">
        <v>2</v>
      </c>
      <c r="T616" s="16">
        <v>4</v>
      </c>
      <c r="U616" s="16">
        <v>4</v>
      </c>
      <c r="V616" s="16">
        <v>2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20.6</v>
      </c>
      <c r="AG616" s="16">
        <v>27.7</v>
      </c>
      <c r="AH616" s="16">
        <v>6</v>
      </c>
      <c r="AI616" s="16">
        <v>50</v>
      </c>
      <c r="AJ616" s="16">
        <v>20.7</v>
      </c>
      <c r="AK616" s="16">
        <v>4.5</v>
      </c>
      <c r="AL616" s="16">
        <v>19.899999999999999</v>
      </c>
      <c r="AM616" s="16" t="s">
        <v>25</v>
      </c>
    </row>
    <row r="617" spans="1:39" s="16" customFormat="1" ht="11.4">
      <c r="A617" s="16" t="s">
        <v>119</v>
      </c>
      <c r="B617" s="16">
        <v>4</v>
      </c>
      <c r="C617" s="16">
        <v>0</v>
      </c>
      <c r="D617" s="16">
        <v>4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 t="s">
        <v>25</v>
      </c>
      <c r="P617" s="16" t="s">
        <v>119</v>
      </c>
      <c r="Q617" s="16">
        <v>0</v>
      </c>
      <c r="R617" s="16">
        <v>0</v>
      </c>
      <c r="S617" s="16">
        <v>1</v>
      </c>
      <c r="T617" s="16">
        <v>3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14.6</v>
      </c>
      <c r="AG617" s="16" t="s">
        <v>151</v>
      </c>
      <c r="AH617" s="16">
        <v>0</v>
      </c>
      <c r="AI617" s="16">
        <v>0</v>
      </c>
      <c r="AJ617" s="16" t="s">
        <v>151</v>
      </c>
      <c r="AK617" s="16">
        <v>2.7</v>
      </c>
      <c r="AL617" s="16">
        <v>7.1</v>
      </c>
      <c r="AM617" s="16" t="s">
        <v>25</v>
      </c>
    </row>
    <row r="618" spans="1:39" s="16" customFormat="1" ht="11.4">
      <c r="A618" s="16" t="s">
        <v>120</v>
      </c>
      <c r="B618" s="16">
        <v>11</v>
      </c>
      <c r="C618" s="16">
        <v>1</v>
      </c>
      <c r="D618" s="16">
        <v>8</v>
      </c>
      <c r="E618" s="16">
        <v>0</v>
      </c>
      <c r="F618" s="16">
        <v>2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 t="s">
        <v>25</v>
      </c>
      <c r="P618" s="16" t="s">
        <v>120</v>
      </c>
      <c r="Q618" s="16">
        <v>0</v>
      </c>
      <c r="R618" s="16">
        <v>1</v>
      </c>
      <c r="S618" s="16">
        <v>1</v>
      </c>
      <c r="T618" s="16">
        <v>7</v>
      </c>
      <c r="U618" s="16">
        <v>2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17.100000000000001</v>
      </c>
      <c r="AG618" s="16">
        <v>22.2</v>
      </c>
      <c r="AH618" s="16">
        <v>2</v>
      </c>
      <c r="AI618" s="16">
        <v>18.18</v>
      </c>
      <c r="AJ618" s="16">
        <v>17.399999999999999</v>
      </c>
      <c r="AK618" s="16">
        <v>4.2</v>
      </c>
      <c r="AL618" s="16">
        <v>18</v>
      </c>
      <c r="AM618" s="16" t="s">
        <v>25</v>
      </c>
    </row>
    <row r="619" spans="1:39" s="16" customFormat="1" ht="11.4">
      <c r="A619" s="16" t="s">
        <v>121</v>
      </c>
      <c r="B619" s="16">
        <v>15</v>
      </c>
      <c r="C619" s="16">
        <v>0</v>
      </c>
      <c r="D619" s="16">
        <v>13</v>
      </c>
      <c r="E619" s="16">
        <v>0</v>
      </c>
      <c r="F619" s="16">
        <v>2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 t="s">
        <v>25</v>
      </c>
      <c r="P619" s="16" t="s">
        <v>121</v>
      </c>
      <c r="Q619" s="16">
        <v>0</v>
      </c>
      <c r="R619" s="16">
        <v>0</v>
      </c>
      <c r="S619" s="16">
        <v>0</v>
      </c>
      <c r="T619" s="16">
        <v>5</v>
      </c>
      <c r="U619" s="16">
        <v>7</v>
      </c>
      <c r="V619" s="16">
        <v>2</v>
      </c>
      <c r="W619" s="16">
        <v>1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21.8</v>
      </c>
      <c r="AG619" s="16">
        <v>27.5</v>
      </c>
      <c r="AH619" s="16">
        <v>10</v>
      </c>
      <c r="AI619" s="16">
        <v>66.67</v>
      </c>
      <c r="AJ619" s="16">
        <v>21.1</v>
      </c>
      <c r="AK619" s="16">
        <v>4.0999999999999996</v>
      </c>
      <c r="AL619" s="16">
        <v>16.899999999999999</v>
      </c>
      <c r="AM619" s="16" t="s">
        <v>25</v>
      </c>
    </row>
    <row r="620" spans="1:39" s="16" customFormat="1" ht="11.4">
      <c r="A620" s="16" t="s">
        <v>122</v>
      </c>
      <c r="B620" s="16">
        <v>10</v>
      </c>
      <c r="C620" s="16">
        <v>1</v>
      </c>
      <c r="D620" s="16">
        <v>9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 t="s">
        <v>25</v>
      </c>
      <c r="P620" s="16" t="s">
        <v>122</v>
      </c>
      <c r="Q620" s="16">
        <v>0</v>
      </c>
      <c r="R620" s="16">
        <v>1</v>
      </c>
      <c r="S620" s="16">
        <v>2</v>
      </c>
      <c r="T620" s="16">
        <v>6</v>
      </c>
      <c r="U620" s="16">
        <v>1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15.6</v>
      </c>
      <c r="AG620" s="16" t="s">
        <v>151</v>
      </c>
      <c r="AH620" s="16">
        <v>1</v>
      </c>
      <c r="AI620" s="16">
        <v>10</v>
      </c>
      <c r="AJ620" s="16" t="s">
        <v>151</v>
      </c>
      <c r="AK620" s="16">
        <v>4</v>
      </c>
      <c r="AL620" s="16">
        <v>15.8</v>
      </c>
      <c r="AM620" s="16" t="s">
        <v>25</v>
      </c>
    </row>
    <row r="621" spans="1:39" s="16" customFormat="1" ht="11.4">
      <c r="A621" s="16" t="s">
        <v>123</v>
      </c>
      <c r="B621" s="16">
        <v>10</v>
      </c>
      <c r="C621" s="16">
        <v>1</v>
      </c>
      <c r="D621" s="16">
        <v>8</v>
      </c>
      <c r="E621" s="16">
        <v>0</v>
      </c>
      <c r="F621" s="16">
        <v>1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 t="s">
        <v>25</v>
      </c>
      <c r="P621" s="16" t="s">
        <v>123</v>
      </c>
      <c r="Q621" s="16">
        <v>0</v>
      </c>
      <c r="R621" s="16">
        <v>0</v>
      </c>
      <c r="S621" s="16">
        <v>0</v>
      </c>
      <c r="T621" s="16">
        <v>3</v>
      </c>
      <c r="U621" s="16">
        <v>5</v>
      </c>
      <c r="V621" s="16">
        <v>2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21.9</v>
      </c>
      <c r="AG621" s="16" t="s">
        <v>151</v>
      </c>
      <c r="AH621" s="16">
        <v>7</v>
      </c>
      <c r="AI621" s="16">
        <v>70</v>
      </c>
      <c r="AJ621" s="16" t="s">
        <v>151</v>
      </c>
      <c r="AK621" s="16">
        <v>3.2</v>
      </c>
      <c r="AL621" s="16">
        <v>10</v>
      </c>
      <c r="AM621" s="16" t="s">
        <v>25</v>
      </c>
    </row>
    <row r="622" spans="1:39" s="16" customFormat="1" ht="11.4">
      <c r="A622" s="16" t="s">
        <v>124</v>
      </c>
      <c r="B622" s="16">
        <v>11</v>
      </c>
      <c r="C622" s="16">
        <v>2</v>
      </c>
      <c r="D622" s="16">
        <v>8</v>
      </c>
      <c r="E622" s="16">
        <v>0</v>
      </c>
      <c r="F622" s="16">
        <v>1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 t="s">
        <v>25</v>
      </c>
      <c r="P622" s="16" t="s">
        <v>124</v>
      </c>
      <c r="Q622" s="16">
        <v>0</v>
      </c>
      <c r="R622" s="16">
        <v>1</v>
      </c>
      <c r="S622" s="16">
        <v>2</v>
      </c>
      <c r="T622" s="16">
        <v>3</v>
      </c>
      <c r="U622" s="16">
        <v>4</v>
      </c>
      <c r="V622" s="16">
        <v>1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18.2</v>
      </c>
      <c r="AG622" s="16">
        <v>22.9</v>
      </c>
      <c r="AH622" s="16">
        <v>5</v>
      </c>
      <c r="AI622" s="16">
        <v>45.45</v>
      </c>
      <c r="AJ622" s="16">
        <v>19.7</v>
      </c>
      <c r="AK622" s="16">
        <v>5.4</v>
      </c>
      <c r="AL622" s="16">
        <v>29</v>
      </c>
      <c r="AM622" s="16" t="s">
        <v>25</v>
      </c>
    </row>
    <row r="623" spans="1:39" s="16" customFormat="1" ht="11.4">
      <c r="A623" s="16" t="s">
        <v>125</v>
      </c>
      <c r="B623" s="16">
        <v>18</v>
      </c>
      <c r="C623" s="16">
        <v>5</v>
      </c>
      <c r="D623" s="16">
        <v>11</v>
      </c>
      <c r="E623" s="16">
        <v>0</v>
      </c>
      <c r="F623" s="16">
        <v>2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 t="s">
        <v>25</v>
      </c>
      <c r="P623" s="16" t="s">
        <v>125</v>
      </c>
      <c r="Q623" s="16">
        <v>0</v>
      </c>
      <c r="R623" s="16">
        <v>0</v>
      </c>
      <c r="S623" s="16">
        <v>3</v>
      </c>
      <c r="T623" s="16">
        <v>8</v>
      </c>
      <c r="U623" s="16">
        <v>4</v>
      </c>
      <c r="V623" s="16">
        <v>3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20</v>
      </c>
      <c r="AG623" s="16">
        <v>28.2</v>
      </c>
      <c r="AH623" s="16">
        <v>7</v>
      </c>
      <c r="AI623" s="16">
        <v>38.89</v>
      </c>
      <c r="AJ623" s="16">
        <v>18.600000000000001</v>
      </c>
      <c r="AK623" s="16">
        <v>5.2</v>
      </c>
      <c r="AL623" s="16">
        <v>26.9</v>
      </c>
      <c r="AM623" s="16" t="s">
        <v>25</v>
      </c>
    </row>
    <row r="624" spans="1:39" s="16" customFormat="1" ht="11.4">
      <c r="A624" s="16" t="s">
        <v>126</v>
      </c>
      <c r="B624" s="16">
        <v>12</v>
      </c>
      <c r="C624" s="16">
        <v>3</v>
      </c>
      <c r="D624" s="16">
        <v>8</v>
      </c>
      <c r="E624" s="16">
        <v>0</v>
      </c>
      <c r="F624" s="16">
        <v>1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 t="s">
        <v>25</v>
      </c>
      <c r="P624" s="16" t="s">
        <v>126</v>
      </c>
      <c r="Q624" s="16">
        <v>0</v>
      </c>
      <c r="R624" s="16">
        <v>1</v>
      </c>
      <c r="S624" s="16">
        <v>1</v>
      </c>
      <c r="T624" s="16">
        <v>2</v>
      </c>
      <c r="U624" s="16">
        <v>8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19.3</v>
      </c>
      <c r="AG624" s="16">
        <v>22.6</v>
      </c>
      <c r="AH624" s="16">
        <v>8</v>
      </c>
      <c r="AI624" s="16">
        <v>66.67</v>
      </c>
      <c r="AJ624" s="16">
        <v>20.9</v>
      </c>
      <c r="AK624" s="16">
        <v>4.5</v>
      </c>
      <c r="AL624" s="16">
        <v>19.899999999999999</v>
      </c>
      <c r="AM624" s="16" t="s">
        <v>25</v>
      </c>
    </row>
    <row r="625" spans="1:39" s="16" customFormat="1" ht="11.4">
      <c r="A625" s="16" t="s">
        <v>127</v>
      </c>
      <c r="B625" s="16">
        <v>18</v>
      </c>
      <c r="C625" s="16">
        <v>3</v>
      </c>
      <c r="D625" s="16">
        <v>15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 t="s">
        <v>25</v>
      </c>
      <c r="P625" s="16" t="s">
        <v>127</v>
      </c>
      <c r="Q625" s="16">
        <v>0</v>
      </c>
      <c r="R625" s="16">
        <v>1</v>
      </c>
      <c r="S625" s="16">
        <v>1</v>
      </c>
      <c r="T625" s="16">
        <v>4</v>
      </c>
      <c r="U625" s="16">
        <v>7</v>
      </c>
      <c r="V625" s="16">
        <v>5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21.4</v>
      </c>
      <c r="AG625" s="16">
        <v>25.9</v>
      </c>
      <c r="AH625" s="16">
        <v>12</v>
      </c>
      <c r="AI625" s="16">
        <v>66.67</v>
      </c>
      <c r="AJ625" s="16">
        <v>22.1</v>
      </c>
      <c r="AK625" s="16">
        <v>5.3</v>
      </c>
      <c r="AL625" s="16">
        <v>28</v>
      </c>
      <c r="AM625" s="16" t="s">
        <v>25</v>
      </c>
    </row>
    <row r="626" spans="1:39" s="16" customFormat="1" ht="11.4">
      <c r="A626" s="16" t="s">
        <v>128</v>
      </c>
      <c r="B626" s="16">
        <v>15</v>
      </c>
      <c r="C626" s="16">
        <v>1</v>
      </c>
      <c r="D626" s="16">
        <v>13</v>
      </c>
      <c r="E626" s="16">
        <v>0</v>
      </c>
      <c r="F626" s="16">
        <v>1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 t="s">
        <v>25</v>
      </c>
      <c r="P626" s="16" t="s">
        <v>128</v>
      </c>
      <c r="Q626" s="16">
        <v>0</v>
      </c>
      <c r="R626" s="16">
        <v>0</v>
      </c>
      <c r="S626" s="16">
        <v>0</v>
      </c>
      <c r="T626" s="16">
        <v>8</v>
      </c>
      <c r="U626" s="16">
        <v>5</v>
      </c>
      <c r="V626" s="16">
        <v>2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21.5</v>
      </c>
      <c r="AG626" s="16">
        <v>25.8</v>
      </c>
      <c r="AH626" s="16">
        <v>7</v>
      </c>
      <c r="AI626" s="16">
        <v>46.67</v>
      </c>
      <c r="AJ626" s="16">
        <v>20</v>
      </c>
      <c r="AK626" s="16">
        <v>3.4</v>
      </c>
      <c r="AL626" s="16">
        <v>11.6</v>
      </c>
      <c r="AM626" s="16" t="s">
        <v>25</v>
      </c>
    </row>
    <row r="627" spans="1:39" s="16" customFormat="1" ht="11.4">
      <c r="A627" s="16" t="s">
        <v>129</v>
      </c>
      <c r="B627" s="16">
        <v>21</v>
      </c>
      <c r="C627" s="16">
        <v>3</v>
      </c>
      <c r="D627" s="16">
        <v>17</v>
      </c>
      <c r="E627" s="16">
        <v>0</v>
      </c>
      <c r="F627" s="16">
        <v>1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 t="s">
        <v>25</v>
      </c>
      <c r="P627" s="16" t="s">
        <v>129</v>
      </c>
      <c r="Q627" s="16">
        <v>0</v>
      </c>
      <c r="R627" s="16">
        <v>0</v>
      </c>
      <c r="S627" s="16">
        <v>6</v>
      </c>
      <c r="T627" s="16">
        <v>2</v>
      </c>
      <c r="U627" s="16">
        <v>10</v>
      </c>
      <c r="V627" s="16">
        <v>2</v>
      </c>
      <c r="W627" s="16">
        <v>1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20.399999999999999</v>
      </c>
      <c r="AG627" s="16">
        <v>25.7</v>
      </c>
      <c r="AH627" s="16">
        <v>13</v>
      </c>
      <c r="AI627" s="16">
        <v>61.9</v>
      </c>
      <c r="AJ627" s="16">
        <v>22.3</v>
      </c>
      <c r="AK627" s="16">
        <v>6.1</v>
      </c>
      <c r="AL627" s="16">
        <v>37.4</v>
      </c>
      <c r="AM627" s="16" t="s">
        <v>25</v>
      </c>
    </row>
    <row r="628" spans="1:39" s="16" customFormat="1" ht="11.4">
      <c r="A628" s="16" t="s">
        <v>130</v>
      </c>
      <c r="B628" s="16">
        <v>12</v>
      </c>
      <c r="C628" s="16">
        <v>4</v>
      </c>
      <c r="D628" s="16">
        <v>6</v>
      </c>
      <c r="E628" s="16">
        <v>0</v>
      </c>
      <c r="F628" s="16">
        <v>2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 t="s">
        <v>25</v>
      </c>
      <c r="P628" s="16" t="s">
        <v>130</v>
      </c>
      <c r="Q628" s="16">
        <v>0</v>
      </c>
      <c r="R628" s="16">
        <v>3</v>
      </c>
      <c r="S628" s="16">
        <v>4</v>
      </c>
      <c r="T628" s="16">
        <v>5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13.4</v>
      </c>
      <c r="AG628" s="16">
        <v>16.8</v>
      </c>
      <c r="AH628" s="16">
        <v>0</v>
      </c>
      <c r="AI628" s="16">
        <v>0</v>
      </c>
      <c r="AJ628" s="16">
        <v>14.2</v>
      </c>
      <c r="AK628" s="16">
        <v>3.9</v>
      </c>
      <c r="AL628" s="16">
        <v>14.9</v>
      </c>
      <c r="AM628" s="16" t="s">
        <v>25</v>
      </c>
    </row>
    <row r="629" spans="1:39" s="16" customFormat="1" ht="11.4">
      <c r="A629" s="16" t="s">
        <v>131</v>
      </c>
      <c r="B629" s="16">
        <v>11</v>
      </c>
      <c r="C629" s="16">
        <v>5</v>
      </c>
      <c r="D629" s="16">
        <v>6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 t="s">
        <v>25</v>
      </c>
      <c r="P629" s="16" t="s">
        <v>131</v>
      </c>
      <c r="Q629" s="16">
        <v>0</v>
      </c>
      <c r="R629" s="16">
        <v>0</v>
      </c>
      <c r="S629" s="16">
        <v>1</v>
      </c>
      <c r="T629" s="16">
        <v>4</v>
      </c>
      <c r="U629" s="16">
        <v>5</v>
      </c>
      <c r="V629" s="16">
        <v>1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20.399999999999999</v>
      </c>
      <c r="AG629" s="16">
        <v>24.5</v>
      </c>
      <c r="AH629" s="16">
        <v>6</v>
      </c>
      <c r="AI629" s="16">
        <v>54.55</v>
      </c>
      <c r="AJ629" s="16">
        <v>21.5</v>
      </c>
      <c r="AK629" s="16">
        <v>4.5999999999999996</v>
      </c>
      <c r="AL629" s="16">
        <v>21.1</v>
      </c>
      <c r="AM629" s="16" t="s">
        <v>25</v>
      </c>
    </row>
    <row r="630" spans="1:39" s="16" customFormat="1" ht="11.4">
      <c r="A630" s="16" t="s">
        <v>132</v>
      </c>
      <c r="B630" s="16">
        <v>10</v>
      </c>
      <c r="C630" s="16">
        <v>4</v>
      </c>
      <c r="D630" s="16">
        <v>6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 t="s">
        <v>25</v>
      </c>
      <c r="P630" s="16" t="s">
        <v>132</v>
      </c>
      <c r="Q630" s="16">
        <v>0</v>
      </c>
      <c r="R630" s="16">
        <v>1</v>
      </c>
      <c r="S630" s="16">
        <v>0</v>
      </c>
      <c r="T630" s="16">
        <v>2</v>
      </c>
      <c r="U630" s="16">
        <v>1</v>
      </c>
      <c r="V630" s="16">
        <v>4</v>
      </c>
      <c r="W630" s="16">
        <v>2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23.3</v>
      </c>
      <c r="AG630" s="16" t="s">
        <v>151</v>
      </c>
      <c r="AH630" s="16">
        <v>7</v>
      </c>
      <c r="AI630" s="16">
        <v>70</v>
      </c>
      <c r="AJ630" s="16" t="s">
        <v>151</v>
      </c>
      <c r="AK630" s="16">
        <v>7.8</v>
      </c>
      <c r="AL630" s="16">
        <v>60.5</v>
      </c>
      <c r="AM630" s="16" t="s">
        <v>25</v>
      </c>
    </row>
    <row r="631" spans="1:39" s="16" customFormat="1" ht="11.4">
      <c r="A631" s="16" t="s">
        <v>133</v>
      </c>
      <c r="B631" s="16">
        <v>5</v>
      </c>
      <c r="C631" s="16">
        <v>1</v>
      </c>
      <c r="D631" s="16">
        <v>4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 t="s">
        <v>25</v>
      </c>
      <c r="P631" s="16" t="s">
        <v>133</v>
      </c>
      <c r="Q631" s="16">
        <v>0</v>
      </c>
      <c r="R631" s="16">
        <v>0</v>
      </c>
      <c r="S631" s="16">
        <v>0</v>
      </c>
      <c r="T631" s="16">
        <v>2</v>
      </c>
      <c r="U631" s="16">
        <v>2</v>
      </c>
      <c r="V631" s="16">
        <v>1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22.5</v>
      </c>
      <c r="AG631" s="16" t="s">
        <v>151</v>
      </c>
      <c r="AH631" s="16">
        <v>3</v>
      </c>
      <c r="AI631" s="16">
        <v>60</v>
      </c>
      <c r="AJ631" s="16" t="s">
        <v>151</v>
      </c>
      <c r="AK631" s="16">
        <v>3.2</v>
      </c>
      <c r="AL631" s="16">
        <v>10.199999999999999</v>
      </c>
      <c r="AM631" s="16" t="s">
        <v>25</v>
      </c>
    </row>
    <row r="632" spans="1:39" s="16" customFormat="1" ht="11.4">
      <c r="A632" s="16" t="s">
        <v>134</v>
      </c>
      <c r="B632" s="16">
        <v>7</v>
      </c>
      <c r="C632" s="16">
        <v>1</v>
      </c>
      <c r="D632" s="16">
        <v>6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 t="s">
        <v>25</v>
      </c>
      <c r="P632" s="16" t="s">
        <v>134</v>
      </c>
      <c r="Q632" s="16">
        <v>0</v>
      </c>
      <c r="R632" s="16">
        <v>1</v>
      </c>
      <c r="S632" s="16">
        <v>1</v>
      </c>
      <c r="T632" s="16">
        <v>2</v>
      </c>
      <c r="U632" s="16">
        <v>1</v>
      </c>
      <c r="V632" s="16">
        <v>1</v>
      </c>
      <c r="W632" s="16">
        <v>1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19.2</v>
      </c>
      <c r="AG632" s="16" t="s">
        <v>151</v>
      </c>
      <c r="AH632" s="16">
        <v>3</v>
      </c>
      <c r="AI632" s="16">
        <v>42.86</v>
      </c>
      <c r="AJ632" s="16" t="s">
        <v>151</v>
      </c>
      <c r="AK632" s="16">
        <v>8.1999999999999993</v>
      </c>
      <c r="AL632" s="16">
        <v>67.8</v>
      </c>
      <c r="AM632" s="16" t="s">
        <v>25</v>
      </c>
    </row>
    <row r="633" spans="1:39" s="16" customFormat="1" ht="11.4">
      <c r="A633" s="16" t="s">
        <v>135</v>
      </c>
      <c r="B633" s="16">
        <v>1</v>
      </c>
      <c r="C633" s="16">
        <v>0</v>
      </c>
      <c r="D633" s="16">
        <v>1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 t="s">
        <v>25</v>
      </c>
      <c r="P633" s="16" t="s">
        <v>135</v>
      </c>
      <c r="Q633" s="16">
        <v>0</v>
      </c>
      <c r="R633" s="16">
        <v>0</v>
      </c>
      <c r="S633" s="16">
        <v>0</v>
      </c>
      <c r="T633" s="16">
        <v>1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16.7</v>
      </c>
      <c r="AG633" s="16" t="s">
        <v>151</v>
      </c>
      <c r="AH633" s="16">
        <v>0</v>
      </c>
      <c r="AI633" s="16">
        <v>0</v>
      </c>
      <c r="AJ633" s="16" t="s">
        <v>151</v>
      </c>
      <c r="AK633" s="16" t="s">
        <v>151</v>
      </c>
      <c r="AL633" s="16" t="s">
        <v>151</v>
      </c>
      <c r="AM633" s="16" t="s">
        <v>25</v>
      </c>
    </row>
    <row r="634" spans="1:39" s="16" customFormat="1" ht="11.4">
      <c r="A634" s="16" t="s">
        <v>136</v>
      </c>
      <c r="B634" s="16">
        <v>8</v>
      </c>
      <c r="C634" s="16">
        <v>4</v>
      </c>
      <c r="D634" s="16">
        <v>4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 t="s">
        <v>25</v>
      </c>
      <c r="P634" s="16" t="s">
        <v>136</v>
      </c>
      <c r="Q634" s="16">
        <v>0</v>
      </c>
      <c r="R634" s="16">
        <v>0</v>
      </c>
      <c r="S634" s="16">
        <v>1</v>
      </c>
      <c r="T634" s="16">
        <v>2</v>
      </c>
      <c r="U634" s="16">
        <v>4</v>
      </c>
      <c r="V634" s="16">
        <v>1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20</v>
      </c>
      <c r="AG634" s="16" t="s">
        <v>151</v>
      </c>
      <c r="AH634" s="16">
        <v>5</v>
      </c>
      <c r="AI634" s="16">
        <v>62.5</v>
      </c>
      <c r="AJ634" s="16" t="s">
        <v>151</v>
      </c>
      <c r="AK634" s="16">
        <v>4.5</v>
      </c>
      <c r="AL634" s="16">
        <v>20.3</v>
      </c>
      <c r="AM634" s="16" t="s">
        <v>25</v>
      </c>
    </row>
    <row r="635" spans="1:39" s="16" customFormat="1" ht="11.4">
      <c r="A635" s="16" t="s">
        <v>137</v>
      </c>
      <c r="B635" s="16">
        <v>10</v>
      </c>
      <c r="C635" s="16">
        <v>5</v>
      </c>
      <c r="D635" s="16">
        <v>5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 t="s">
        <v>25</v>
      </c>
      <c r="P635" s="16" t="s">
        <v>137</v>
      </c>
      <c r="Q635" s="16">
        <v>0</v>
      </c>
      <c r="R635" s="16">
        <v>2</v>
      </c>
      <c r="S635" s="16">
        <v>0</v>
      </c>
      <c r="T635" s="16">
        <v>1</v>
      </c>
      <c r="U635" s="16">
        <v>3</v>
      </c>
      <c r="V635" s="16">
        <v>1</v>
      </c>
      <c r="W635" s="16">
        <v>2</v>
      </c>
      <c r="X635" s="16">
        <v>1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23.4</v>
      </c>
      <c r="AG635" s="16" t="s">
        <v>151</v>
      </c>
      <c r="AH635" s="16">
        <v>7</v>
      </c>
      <c r="AI635" s="16">
        <v>70</v>
      </c>
      <c r="AJ635" s="16" t="s">
        <v>151</v>
      </c>
      <c r="AK635" s="16">
        <v>9.9</v>
      </c>
      <c r="AL635" s="16">
        <v>99</v>
      </c>
      <c r="AM635" s="16" t="s">
        <v>25</v>
      </c>
    </row>
    <row r="636" spans="1:39" s="16" customFormat="1" ht="11.4">
      <c r="A636" s="16" t="s">
        <v>138</v>
      </c>
      <c r="B636" s="16">
        <v>7</v>
      </c>
      <c r="C636" s="16">
        <v>3</v>
      </c>
      <c r="D636" s="16">
        <v>4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 t="s">
        <v>25</v>
      </c>
      <c r="P636" s="16" t="s">
        <v>138</v>
      </c>
      <c r="Q636" s="16">
        <v>0</v>
      </c>
      <c r="R636" s="16">
        <v>0</v>
      </c>
      <c r="S636" s="16">
        <v>2</v>
      </c>
      <c r="T636" s="16">
        <v>1</v>
      </c>
      <c r="U636" s="16">
        <v>3</v>
      </c>
      <c r="V636" s="16">
        <v>1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19.3</v>
      </c>
      <c r="AG636" s="16" t="s">
        <v>151</v>
      </c>
      <c r="AH636" s="16">
        <v>4</v>
      </c>
      <c r="AI636" s="16">
        <v>57.14</v>
      </c>
      <c r="AJ636" s="16" t="s">
        <v>151</v>
      </c>
      <c r="AK636" s="16">
        <v>5.0999999999999996</v>
      </c>
      <c r="AL636" s="16">
        <v>25.6</v>
      </c>
      <c r="AM636" s="16" t="s">
        <v>25</v>
      </c>
    </row>
    <row r="637" spans="1:39" s="16" customFormat="1" ht="11.4">
      <c r="A637" s="16" t="s">
        <v>139</v>
      </c>
      <c r="B637" s="16">
        <v>8</v>
      </c>
      <c r="C637" s="16">
        <v>1</v>
      </c>
      <c r="D637" s="16">
        <v>6</v>
      </c>
      <c r="E637" s="16">
        <v>0</v>
      </c>
      <c r="F637" s="16">
        <v>1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 t="s">
        <v>25</v>
      </c>
      <c r="P637" s="16" t="s">
        <v>139</v>
      </c>
      <c r="Q637" s="16">
        <v>0</v>
      </c>
      <c r="R637" s="16">
        <v>0</v>
      </c>
      <c r="S637" s="16">
        <v>0</v>
      </c>
      <c r="T637" s="16">
        <v>4</v>
      </c>
      <c r="U637" s="16">
        <v>3</v>
      </c>
      <c r="V637" s="16">
        <v>0</v>
      </c>
      <c r="W637" s="16">
        <v>1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21.7</v>
      </c>
      <c r="AG637" s="16" t="s">
        <v>151</v>
      </c>
      <c r="AH637" s="16">
        <v>4</v>
      </c>
      <c r="AI637" s="16">
        <v>50</v>
      </c>
      <c r="AJ637" s="16" t="s">
        <v>151</v>
      </c>
      <c r="AK637" s="16">
        <v>4.4000000000000004</v>
      </c>
      <c r="AL637" s="16">
        <v>19.600000000000001</v>
      </c>
      <c r="AM637" s="16" t="s">
        <v>25</v>
      </c>
    </row>
    <row r="638" spans="1:39" s="16" customFormat="1" ht="11.4">
      <c r="A638" s="16" t="s">
        <v>140</v>
      </c>
      <c r="B638" s="16">
        <v>2</v>
      </c>
      <c r="C638" s="16">
        <v>0</v>
      </c>
      <c r="D638" s="16">
        <v>2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 t="s">
        <v>25</v>
      </c>
      <c r="P638" s="16" t="s">
        <v>140</v>
      </c>
      <c r="Q638" s="16">
        <v>0</v>
      </c>
      <c r="R638" s="16">
        <v>0</v>
      </c>
      <c r="S638" s="16">
        <v>0</v>
      </c>
      <c r="T638" s="16">
        <v>0</v>
      </c>
      <c r="U638" s="16">
        <v>2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22.2</v>
      </c>
      <c r="AG638" s="16" t="s">
        <v>151</v>
      </c>
      <c r="AH638" s="16">
        <v>2</v>
      </c>
      <c r="AI638" s="16">
        <v>100</v>
      </c>
      <c r="AJ638" s="16" t="s">
        <v>151</v>
      </c>
      <c r="AK638" s="16">
        <v>1.7</v>
      </c>
      <c r="AL638" s="16">
        <v>3</v>
      </c>
      <c r="AM638" s="16" t="s">
        <v>25</v>
      </c>
    </row>
    <row r="639" spans="1:39" s="16" customFormat="1" ht="11.4">
      <c r="A639" s="16" t="s">
        <v>141</v>
      </c>
      <c r="B639" s="16">
        <v>5</v>
      </c>
      <c r="C639" s="16">
        <v>0</v>
      </c>
      <c r="D639" s="16">
        <v>5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 t="s">
        <v>25</v>
      </c>
      <c r="P639" s="16" t="s">
        <v>141</v>
      </c>
      <c r="Q639" s="16">
        <v>0</v>
      </c>
      <c r="R639" s="16">
        <v>0</v>
      </c>
      <c r="S639" s="16">
        <v>1</v>
      </c>
      <c r="T639" s="16">
        <v>2</v>
      </c>
      <c r="U639" s="16">
        <v>2</v>
      </c>
      <c r="V639" s="16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18.2</v>
      </c>
      <c r="AG639" s="16" t="s">
        <v>151</v>
      </c>
      <c r="AH639" s="16">
        <v>2</v>
      </c>
      <c r="AI639" s="16">
        <v>40</v>
      </c>
      <c r="AJ639" s="16" t="s">
        <v>151</v>
      </c>
      <c r="AK639" s="16">
        <v>4.8</v>
      </c>
      <c r="AL639" s="16">
        <v>22.8</v>
      </c>
      <c r="AM639" s="16" t="s">
        <v>25</v>
      </c>
    </row>
    <row r="640" spans="1:39" s="16" customFormat="1" ht="11.4">
      <c r="A640" s="16" t="s">
        <v>142</v>
      </c>
      <c r="B640" s="16">
        <v>3</v>
      </c>
      <c r="C640" s="16">
        <v>1</v>
      </c>
      <c r="D640" s="16">
        <v>2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 t="s">
        <v>25</v>
      </c>
      <c r="P640" s="16" t="s">
        <v>142</v>
      </c>
      <c r="Q640" s="16">
        <v>0</v>
      </c>
      <c r="R640" s="16">
        <v>0</v>
      </c>
      <c r="S640" s="16">
        <v>0</v>
      </c>
      <c r="T640" s="16">
        <v>2</v>
      </c>
      <c r="U640" s="16">
        <v>0</v>
      </c>
      <c r="V640" s="16">
        <v>0</v>
      </c>
      <c r="W640" s="16">
        <v>1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23.4</v>
      </c>
      <c r="AG640" s="16" t="s">
        <v>151</v>
      </c>
      <c r="AH640" s="16">
        <v>1</v>
      </c>
      <c r="AI640" s="16">
        <v>33.33</v>
      </c>
      <c r="AJ640" s="16" t="s">
        <v>151</v>
      </c>
      <c r="AK640" s="16">
        <v>9.4</v>
      </c>
      <c r="AL640" s="16">
        <v>88</v>
      </c>
      <c r="AM640" s="16" t="s">
        <v>25</v>
      </c>
    </row>
    <row r="641" spans="1:39" s="16" customFormat="1" ht="11.4">
      <c r="A641" s="16" t="s">
        <v>143</v>
      </c>
      <c r="B641" s="16">
        <v>2</v>
      </c>
      <c r="C641" s="16">
        <v>0</v>
      </c>
      <c r="D641" s="16">
        <v>2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 t="s">
        <v>25</v>
      </c>
      <c r="P641" s="16" t="s">
        <v>143</v>
      </c>
      <c r="Q641" s="16">
        <v>0</v>
      </c>
      <c r="R641" s="16">
        <v>0</v>
      </c>
      <c r="S641" s="16">
        <v>0</v>
      </c>
      <c r="T641" s="16">
        <v>1</v>
      </c>
      <c r="U641" s="16">
        <v>0</v>
      </c>
      <c r="V641" s="16">
        <v>1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23</v>
      </c>
      <c r="AG641" s="16" t="s">
        <v>151</v>
      </c>
      <c r="AH641" s="16">
        <v>1</v>
      </c>
      <c r="AI641" s="16">
        <v>50</v>
      </c>
      <c r="AJ641" s="16" t="s">
        <v>151</v>
      </c>
      <c r="AK641" s="16">
        <v>6.3</v>
      </c>
      <c r="AL641" s="16">
        <v>40</v>
      </c>
      <c r="AM641" s="16" t="s">
        <v>25</v>
      </c>
    </row>
    <row r="642" spans="1:39" s="16" customFormat="1" ht="11.4">
      <c r="A642" s="16" t="s">
        <v>144</v>
      </c>
      <c r="B642" s="16">
        <v>3</v>
      </c>
      <c r="C642" s="16">
        <v>0</v>
      </c>
      <c r="D642" s="16">
        <v>3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 t="s">
        <v>25</v>
      </c>
      <c r="P642" s="16" t="s">
        <v>144</v>
      </c>
      <c r="Q642" s="16">
        <v>0</v>
      </c>
      <c r="R642" s="16">
        <v>0</v>
      </c>
      <c r="S642" s="16">
        <v>0</v>
      </c>
      <c r="T642" s="16">
        <v>0</v>
      </c>
      <c r="U642" s="16">
        <v>2</v>
      </c>
      <c r="V642" s="16">
        <v>1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24.3</v>
      </c>
      <c r="AG642" s="16" t="s">
        <v>151</v>
      </c>
      <c r="AH642" s="16">
        <v>3</v>
      </c>
      <c r="AI642" s="16">
        <v>100</v>
      </c>
      <c r="AJ642" s="16" t="s">
        <v>151</v>
      </c>
      <c r="AK642" s="16">
        <v>1.4</v>
      </c>
      <c r="AL642" s="16">
        <v>2</v>
      </c>
      <c r="AM642" s="16" t="s">
        <v>25</v>
      </c>
    </row>
    <row r="643" spans="1:39" s="16" customFormat="1" ht="11.4">
      <c r="A643" s="16" t="s">
        <v>145</v>
      </c>
      <c r="B643" s="16">
        <v>2</v>
      </c>
      <c r="C643" s="16">
        <v>0</v>
      </c>
      <c r="D643" s="16">
        <v>2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 t="s">
        <v>25</v>
      </c>
      <c r="P643" s="16" t="s">
        <v>145</v>
      </c>
      <c r="Q643" s="16">
        <v>0</v>
      </c>
      <c r="R643" s="16">
        <v>0</v>
      </c>
      <c r="S643" s="16">
        <v>0</v>
      </c>
      <c r="T643" s="16">
        <v>1</v>
      </c>
      <c r="U643" s="16">
        <v>1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18.7</v>
      </c>
      <c r="AG643" s="16" t="s">
        <v>151</v>
      </c>
      <c r="AH643" s="16">
        <v>1</v>
      </c>
      <c r="AI643" s="16">
        <v>50</v>
      </c>
      <c r="AJ643" s="16" t="s">
        <v>151</v>
      </c>
      <c r="AK643" s="16">
        <v>1.9</v>
      </c>
      <c r="AL643" s="16">
        <v>3.8</v>
      </c>
      <c r="AM643" s="16" t="s">
        <v>25</v>
      </c>
    </row>
    <row r="644" spans="1:39" s="16" customFormat="1" ht="11.4">
      <c r="A644" s="16" t="s">
        <v>146</v>
      </c>
      <c r="B644" s="16">
        <v>4</v>
      </c>
      <c r="C644" s="16">
        <v>0</v>
      </c>
      <c r="D644" s="16">
        <v>4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 t="s">
        <v>25</v>
      </c>
      <c r="P644" s="16" t="s">
        <v>146</v>
      </c>
      <c r="Q644" s="16">
        <v>0</v>
      </c>
      <c r="R644" s="16">
        <v>0</v>
      </c>
      <c r="S644" s="16">
        <v>2</v>
      </c>
      <c r="T644" s="16">
        <v>2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16.3</v>
      </c>
      <c r="AG644" s="16" t="s">
        <v>151</v>
      </c>
      <c r="AH644" s="16">
        <v>0</v>
      </c>
      <c r="AI644" s="16">
        <v>0</v>
      </c>
      <c r="AJ644" s="16" t="s">
        <v>151</v>
      </c>
      <c r="AK644" s="16">
        <v>3.5</v>
      </c>
      <c r="AL644" s="16">
        <v>12.4</v>
      </c>
      <c r="AM644" s="16" t="s">
        <v>25</v>
      </c>
    </row>
    <row r="645" spans="1:39" s="17" customFormat="1" ht="12">
      <c r="A645" s="17" t="s">
        <v>147</v>
      </c>
      <c r="B645" s="17">
        <v>418</v>
      </c>
      <c r="C645" s="17">
        <v>44</v>
      </c>
      <c r="D645" s="17">
        <v>326</v>
      </c>
      <c r="E645" s="17">
        <v>1</v>
      </c>
      <c r="F645" s="17">
        <v>47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 t="s">
        <v>25</v>
      </c>
      <c r="P645" s="17" t="s">
        <v>147</v>
      </c>
      <c r="Q645" s="17">
        <v>0</v>
      </c>
      <c r="R645" s="17">
        <v>17</v>
      </c>
      <c r="S645" s="17">
        <v>62</v>
      </c>
      <c r="T645" s="17">
        <v>155</v>
      </c>
      <c r="U645" s="17">
        <v>144</v>
      </c>
      <c r="V645" s="17">
        <v>35</v>
      </c>
      <c r="W645" s="17">
        <v>5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19.100000000000001</v>
      </c>
      <c r="AG645" s="17">
        <v>23.7</v>
      </c>
      <c r="AH645" s="17">
        <v>184</v>
      </c>
      <c r="AI645" s="17">
        <v>44.02</v>
      </c>
      <c r="AJ645" s="17">
        <v>19.3</v>
      </c>
      <c r="AK645" s="17">
        <v>4.8</v>
      </c>
      <c r="AL645" s="17">
        <v>22.9</v>
      </c>
      <c r="AM645" s="17" t="s">
        <v>25</v>
      </c>
    </row>
    <row r="646" spans="1:39" s="17" customFormat="1" ht="12">
      <c r="A646" s="17" t="s">
        <v>148</v>
      </c>
      <c r="B646" s="17">
        <v>544</v>
      </c>
      <c r="C646" s="17">
        <v>79</v>
      </c>
      <c r="D646" s="17">
        <v>413</v>
      </c>
      <c r="E646" s="17">
        <v>1</v>
      </c>
      <c r="F646" s="17">
        <v>51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 t="s">
        <v>25</v>
      </c>
      <c r="P646" s="17" t="s">
        <v>148</v>
      </c>
      <c r="Q646" s="17">
        <v>0</v>
      </c>
      <c r="R646" s="17">
        <v>25</v>
      </c>
      <c r="S646" s="17">
        <v>79</v>
      </c>
      <c r="T646" s="17">
        <v>189</v>
      </c>
      <c r="U646" s="17">
        <v>185</v>
      </c>
      <c r="V646" s="17">
        <v>54</v>
      </c>
      <c r="W646" s="17">
        <v>11</v>
      </c>
      <c r="X646" s="17">
        <v>1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19.3</v>
      </c>
      <c r="AG646" s="17">
        <v>24.3</v>
      </c>
      <c r="AH646" s="17">
        <v>251</v>
      </c>
      <c r="AI646" s="17">
        <v>46.14</v>
      </c>
      <c r="AJ646" s="17">
        <v>19.600000000000001</v>
      </c>
      <c r="AK646" s="17">
        <v>5.2</v>
      </c>
      <c r="AL646" s="17">
        <v>26.8</v>
      </c>
      <c r="AM646" s="17" t="s">
        <v>25</v>
      </c>
    </row>
    <row r="647" spans="1:39" s="17" customFormat="1" ht="12">
      <c r="A647" s="17" t="s">
        <v>149</v>
      </c>
      <c r="B647" s="17">
        <v>573</v>
      </c>
      <c r="C647" s="17">
        <v>81</v>
      </c>
      <c r="D647" s="17">
        <v>439</v>
      </c>
      <c r="E647" s="17">
        <v>1</v>
      </c>
      <c r="F647" s="17">
        <v>52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 t="s">
        <v>25</v>
      </c>
      <c r="P647" s="17" t="s">
        <v>149</v>
      </c>
      <c r="Q647" s="17">
        <v>0</v>
      </c>
      <c r="R647" s="17">
        <v>25</v>
      </c>
      <c r="S647" s="17">
        <v>82</v>
      </c>
      <c r="T647" s="17">
        <v>201</v>
      </c>
      <c r="U647" s="17">
        <v>195</v>
      </c>
      <c r="V647" s="17">
        <v>56</v>
      </c>
      <c r="W647" s="17">
        <v>13</v>
      </c>
      <c r="X647" s="17">
        <v>1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19.399999999999999</v>
      </c>
      <c r="AG647" s="17">
        <v>24.3</v>
      </c>
      <c r="AH647" s="17">
        <v>265</v>
      </c>
      <c r="AI647" s="17">
        <v>46.25</v>
      </c>
      <c r="AJ647" s="17">
        <v>19.600000000000001</v>
      </c>
      <c r="AK647" s="17">
        <v>5.2</v>
      </c>
      <c r="AL647" s="17">
        <v>26.8</v>
      </c>
      <c r="AM647" s="17" t="s">
        <v>25</v>
      </c>
    </row>
    <row r="648" spans="1:39" s="17" customFormat="1" ht="12">
      <c r="A648" s="17" t="s">
        <v>150</v>
      </c>
      <c r="B648" s="17">
        <v>606</v>
      </c>
      <c r="C648" s="17">
        <v>83</v>
      </c>
      <c r="D648" s="17">
        <v>465</v>
      </c>
      <c r="E648" s="17">
        <v>1</v>
      </c>
      <c r="F648" s="17">
        <v>57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 t="s">
        <v>25</v>
      </c>
      <c r="P648" s="17" t="s">
        <v>150</v>
      </c>
      <c r="Q648" s="17">
        <v>0</v>
      </c>
      <c r="R648" s="17">
        <v>28</v>
      </c>
      <c r="S648" s="17">
        <v>86</v>
      </c>
      <c r="T648" s="17">
        <v>213</v>
      </c>
      <c r="U648" s="17">
        <v>206</v>
      </c>
      <c r="V648" s="17">
        <v>58</v>
      </c>
      <c r="W648" s="17">
        <v>14</v>
      </c>
      <c r="X648" s="17">
        <v>1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19.399999999999999</v>
      </c>
      <c r="AG648" s="17">
        <v>24.3</v>
      </c>
      <c r="AH648" s="17">
        <v>279</v>
      </c>
      <c r="AI648" s="17">
        <v>46.04</v>
      </c>
      <c r="AJ648" s="17">
        <v>19.600000000000001</v>
      </c>
      <c r="AK648" s="17">
        <v>5.2</v>
      </c>
      <c r="AL648" s="17">
        <v>26.9</v>
      </c>
      <c r="AM648" s="17" t="s">
        <v>25</v>
      </c>
    </row>
    <row r="651" spans="1:39" s="15" customFormat="1">
      <c r="A651" s="15" t="s">
        <v>174</v>
      </c>
    </row>
    <row r="653" spans="1:39" s="13" customFormat="1" ht="12">
      <c r="A653" s="13" t="s">
        <v>16</v>
      </c>
      <c r="B653" s="13" t="s">
        <v>17</v>
      </c>
      <c r="C653" s="13" t="s">
        <v>18</v>
      </c>
      <c r="D653" s="13" t="s">
        <v>18</v>
      </c>
      <c r="E653" s="13" t="s">
        <v>18</v>
      </c>
      <c r="F653" s="13" t="s">
        <v>18</v>
      </c>
      <c r="G653" s="13" t="s">
        <v>18</v>
      </c>
      <c r="H653" s="13" t="s">
        <v>18</v>
      </c>
      <c r="I653" s="13" t="s">
        <v>18</v>
      </c>
      <c r="J653" s="13" t="s">
        <v>18</v>
      </c>
      <c r="K653" s="13" t="s">
        <v>18</v>
      </c>
      <c r="L653" s="13" t="s">
        <v>18</v>
      </c>
      <c r="M653" s="13" t="s">
        <v>18</v>
      </c>
      <c r="N653" s="13" t="s">
        <v>18</v>
      </c>
      <c r="O653" s="13" t="s">
        <v>19</v>
      </c>
      <c r="P653" s="13" t="s">
        <v>16</v>
      </c>
      <c r="Q653" s="13" t="s">
        <v>20</v>
      </c>
      <c r="R653" s="13" t="s">
        <v>20</v>
      </c>
      <c r="S653" s="13" t="s">
        <v>20</v>
      </c>
      <c r="T653" s="13" t="s">
        <v>20</v>
      </c>
      <c r="U653" s="13" t="s">
        <v>20</v>
      </c>
      <c r="V653" s="13" t="s">
        <v>20</v>
      </c>
      <c r="W653" s="13" t="s">
        <v>20</v>
      </c>
      <c r="X653" s="13" t="s">
        <v>20</v>
      </c>
      <c r="Y653" s="13" t="s">
        <v>20</v>
      </c>
      <c r="Z653" s="13" t="s">
        <v>20</v>
      </c>
      <c r="AA653" s="13" t="s">
        <v>20</v>
      </c>
      <c r="AB653" s="13" t="s">
        <v>20</v>
      </c>
      <c r="AC653" s="13" t="s">
        <v>20</v>
      </c>
      <c r="AD653" s="13" t="s">
        <v>20</v>
      </c>
      <c r="AE653" s="13" t="s">
        <v>20</v>
      </c>
      <c r="AF653" s="13" t="s">
        <v>21</v>
      </c>
      <c r="AG653" s="13" t="s">
        <v>22</v>
      </c>
      <c r="AH653" s="13" t="s">
        <v>23</v>
      </c>
      <c r="AI653" s="13" t="s">
        <v>24</v>
      </c>
      <c r="AJ653" s="13" t="s">
        <v>179</v>
      </c>
      <c r="AK653" s="13" t="s">
        <v>180</v>
      </c>
      <c r="AL653" s="13" t="s">
        <v>181</v>
      </c>
      <c r="AM653" s="13" t="s">
        <v>19</v>
      </c>
    </row>
    <row r="654" spans="1:39" s="13" customFormat="1" ht="12">
      <c r="A654" s="13" t="s">
        <v>25</v>
      </c>
      <c r="B654" s="13" t="s">
        <v>25</v>
      </c>
      <c r="C654" s="13" t="s">
        <v>26</v>
      </c>
      <c r="D654" s="13" t="s">
        <v>27</v>
      </c>
      <c r="E654" s="13" t="s">
        <v>28</v>
      </c>
      <c r="F654" s="13" t="s">
        <v>29</v>
      </c>
      <c r="G654" s="13" t="s">
        <v>30</v>
      </c>
      <c r="H654" s="13" t="s">
        <v>31</v>
      </c>
      <c r="I654" s="13" t="s">
        <v>32</v>
      </c>
      <c r="J654" s="13" t="s">
        <v>33</v>
      </c>
      <c r="K654" s="13" t="s">
        <v>34</v>
      </c>
      <c r="L654" s="13" t="s">
        <v>35</v>
      </c>
      <c r="M654" s="13" t="s">
        <v>163</v>
      </c>
      <c r="N654" s="13" t="s">
        <v>164</v>
      </c>
      <c r="O654" s="13" t="s">
        <v>25</v>
      </c>
      <c r="P654" s="13" t="s">
        <v>25</v>
      </c>
      <c r="Q654" s="13" t="s">
        <v>36</v>
      </c>
      <c r="R654" s="13" t="s">
        <v>30</v>
      </c>
      <c r="S654" s="13" t="s">
        <v>35</v>
      </c>
      <c r="T654" s="13" t="s">
        <v>37</v>
      </c>
      <c r="U654" s="13" t="s">
        <v>38</v>
      </c>
      <c r="V654" s="13" t="s">
        <v>39</v>
      </c>
      <c r="W654" s="13" t="s">
        <v>40</v>
      </c>
      <c r="X654" s="13" t="s">
        <v>41</v>
      </c>
      <c r="Y654" s="13" t="s">
        <v>42</v>
      </c>
      <c r="Z654" s="13" t="s">
        <v>43</v>
      </c>
      <c r="AA654" s="13" t="s">
        <v>44</v>
      </c>
      <c r="AB654" s="13" t="s">
        <v>45</v>
      </c>
      <c r="AC654" s="13" t="s">
        <v>46</v>
      </c>
      <c r="AD654" s="13" t="s">
        <v>47</v>
      </c>
      <c r="AE654" s="13" t="s">
        <v>48</v>
      </c>
      <c r="AF654" s="13" t="s">
        <v>25</v>
      </c>
      <c r="AG654" s="13" t="s">
        <v>49</v>
      </c>
      <c r="AH654" s="13" t="s">
        <v>38</v>
      </c>
      <c r="AI654" s="13" t="s">
        <v>38</v>
      </c>
      <c r="AJ654" s="13" t="s">
        <v>25</v>
      </c>
      <c r="AK654" s="13" t="s">
        <v>25</v>
      </c>
      <c r="AL654" s="13" t="s">
        <v>25</v>
      </c>
      <c r="AM654" s="13" t="s">
        <v>25</v>
      </c>
    </row>
    <row r="655" spans="1:39" s="13" customFormat="1" ht="12">
      <c r="A655" s="13" t="s">
        <v>25</v>
      </c>
      <c r="B655" s="13" t="s">
        <v>25</v>
      </c>
      <c r="C655" s="13" t="s">
        <v>25</v>
      </c>
      <c r="D655" s="13" t="s">
        <v>25</v>
      </c>
      <c r="E655" s="13" t="s">
        <v>25</v>
      </c>
      <c r="F655" s="13" t="s">
        <v>25</v>
      </c>
      <c r="G655" s="13" t="s">
        <v>25</v>
      </c>
      <c r="H655" s="13" t="s">
        <v>25</v>
      </c>
      <c r="I655" s="13" t="s">
        <v>25</v>
      </c>
      <c r="J655" s="13" t="s">
        <v>25</v>
      </c>
      <c r="K655" s="13" t="s">
        <v>25</v>
      </c>
      <c r="L655" s="13" t="s">
        <v>25</v>
      </c>
      <c r="M655" s="13" t="s">
        <v>25</v>
      </c>
      <c r="N655" s="13" t="s">
        <v>25</v>
      </c>
      <c r="O655" s="13" t="s">
        <v>25</v>
      </c>
      <c r="P655" s="13" t="s">
        <v>25</v>
      </c>
      <c r="Q655" s="13" t="s">
        <v>30</v>
      </c>
      <c r="R655" s="13" t="s">
        <v>35</v>
      </c>
      <c r="S655" s="13" t="s">
        <v>37</v>
      </c>
      <c r="T655" s="13" t="s">
        <v>38</v>
      </c>
      <c r="U655" s="13" t="s">
        <v>39</v>
      </c>
      <c r="V655" s="13" t="s">
        <v>40</v>
      </c>
      <c r="W655" s="13" t="s">
        <v>41</v>
      </c>
      <c r="X655" s="13" t="s">
        <v>42</v>
      </c>
      <c r="Y655" s="13" t="s">
        <v>43</v>
      </c>
      <c r="Z655" s="13" t="s">
        <v>44</v>
      </c>
      <c r="AA655" s="13" t="s">
        <v>45</v>
      </c>
      <c r="AB655" s="13" t="s">
        <v>46</v>
      </c>
      <c r="AC655" s="13" t="s">
        <v>47</v>
      </c>
      <c r="AD655" s="13" t="s">
        <v>48</v>
      </c>
      <c r="AE655" s="13" t="s">
        <v>50</v>
      </c>
      <c r="AF655" s="13" t="s">
        <v>25</v>
      </c>
      <c r="AG655" s="13" t="s">
        <v>25</v>
      </c>
      <c r="AH655" s="13" t="s">
        <v>25</v>
      </c>
      <c r="AI655" s="13" t="s">
        <v>25</v>
      </c>
      <c r="AJ655" s="13" t="s">
        <v>25</v>
      </c>
      <c r="AK655" s="13" t="s">
        <v>25</v>
      </c>
      <c r="AL655" s="13" t="s">
        <v>25</v>
      </c>
      <c r="AM655" s="13" t="s">
        <v>25</v>
      </c>
    </row>
    <row r="656" spans="1:39" s="16" customFormat="1" ht="11.4">
      <c r="A656" s="16" t="s">
        <v>51</v>
      </c>
      <c r="B656" s="16">
        <v>1</v>
      </c>
      <c r="C656" s="16">
        <v>0</v>
      </c>
      <c r="D656" s="16">
        <v>1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 t="s">
        <v>25</v>
      </c>
      <c r="P656" s="16" t="s">
        <v>51</v>
      </c>
      <c r="Q656" s="16">
        <v>0</v>
      </c>
      <c r="R656" s="16">
        <v>0</v>
      </c>
      <c r="S656" s="16">
        <v>1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12.1</v>
      </c>
      <c r="AG656" s="16" t="s">
        <v>151</v>
      </c>
      <c r="AH656" s="16">
        <v>0</v>
      </c>
      <c r="AI656" s="16">
        <v>0</v>
      </c>
      <c r="AJ656" s="16" t="s">
        <v>151</v>
      </c>
      <c r="AK656" s="16" t="s">
        <v>151</v>
      </c>
      <c r="AL656" s="16" t="s">
        <v>151</v>
      </c>
      <c r="AM656" s="16" t="s">
        <v>25</v>
      </c>
    </row>
    <row r="657" spans="1:39" s="16" customFormat="1" ht="11.4">
      <c r="A657" s="16" t="s">
        <v>52</v>
      </c>
      <c r="B657" s="16">
        <v>2</v>
      </c>
      <c r="C657" s="16">
        <v>0</v>
      </c>
      <c r="D657" s="16">
        <v>2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 t="s">
        <v>25</v>
      </c>
      <c r="P657" s="16" t="s">
        <v>52</v>
      </c>
      <c r="Q657" s="16">
        <v>0</v>
      </c>
      <c r="R657" s="16">
        <v>0</v>
      </c>
      <c r="S657" s="16">
        <v>0</v>
      </c>
      <c r="T657" s="16">
        <v>0</v>
      </c>
      <c r="U657" s="16">
        <v>1</v>
      </c>
      <c r="V657" s="16">
        <v>1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25.6</v>
      </c>
      <c r="AG657" s="16" t="s">
        <v>151</v>
      </c>
      <c r="AH657" s="16">
        <v>2</v>
      </c>
      <c r="AI657" s="16">
        <v>100</v>
      </c>
      <c r="AJ657" s="16" t="s">
        <v>151</v>
      </c>
      <c r="AK657" s="16">
        <v>5.0999999999999996</v>
      </c>
      <c r="AL657" s="16">
        <v>25.6</v>
      </c>
      <c r="AM657" s="16" t="s">
        <v>25</v>
      </c>
    </row>
    <row r="658" spans="1:39" s="16" customFormat="1" ht="11.4">
      <c r="A658" s="16" t="s">
        <v>53</v>
      </c>
      <c r="B658" s="16">
        <v>6</v>
      </c>
      <c r="C658" s="16">
        <v>0</v>
      </c>
      <c r="D658" s="16">
        <v>6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 t="s">
        <v>25</v>
      </c>
      <c r="P658" s="16" t="s">
        <v>53</v>
      </c>
      <c r="Q658" s="16">
        <v>0</v>
      </c>
      <c r="R658" s="16">
        <v>0</v>
      </c>
      <c r="S658" s="16">
        <v>1</v>
      </c>
      <c r="T658" s="16">
        <v>3</v>
      </c>
      <c r="U658" s="16">
        <v>2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17.8</v>
      </c>
      <c r="AG658" s="16" t="s">
        <v>151</v>
      </c>
      <c r="AH658" s="16">
        <v>2</v>
      </c>
      <c r="AI658" s="16">
        <v>33.33</v>
      </c>
      <c r="AJ658" s="16" t="s">
        <v>151</v>
      </c>
      <c r="AK658" s="16">
        <v>3.4</v>
      </c>
      <c r="AL658" s="16">
        <v>11.7</v>
      </c>
      <c r="AM658" s="16" t="s">
        <v>25</v>
      </c>
    </row>
    <row r="659" spans="1:39" s="16" customFormat="1" ht="11.4">
      <c r="A659" s="16" t="s">
        <v>54</v>
      </c>
      <c r="B659" s="16">
        <v>1</v>
      </c>
      <c r="C659" s="16">
        <v>0</v>
      </c>
      <c r="D659" s="16">
        <v>1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 t="s">
        <v>25</v>
      </c>
      <c r="P659" s="16" t="s">
        <v>54</v>
      </c>
      <c r="Q659" s="16">
        <v>0</v>
      </c>
      <c r="R659" s="16">
        <v>0</v>
      </c>
      <c r="S659" s="16">
        <v>0</v>
      </c>
      <c r="T659" s="16">
        <v>0</v>
      </c>
      <c r="U659" s="16">
        <v>1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22.2</v>
      </c>
      <c r="AG659" s="16" t="s">
        <v>151</v>
      </c>
      <c r="AH659" s="16">
        <v>1</v>
      </c>
      <c r="AI659" s="16">
        <v>100</v>
      </c>
      <c r="AJ659" s="16" t="s">
        <v>151</v>
      </c>
      <c r="AK659" s="16" t="s">
        <v>151</v>
      </c>
      <c r="AL659" s="16" t="s">
        <v>151</v>
      </c>
      <c r="AM659" s="16" t="s">
        <v>25</v>
      </c>
    </row>
    <row r="660" spans="1:39" s="16" customFormat="1" ht="11.4">
      <c r="A660" s="16" t="s">
        <v>55</v>
      </c>
      <c r="B660" s="16">
        <v>0</v>
      </c>
      <c r="C660" s="16">
        <v>0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 t="s">
        <v>25</v>
      </c>
      <c r="P660" s="16" t="s">
        <v>55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 t="s">
        <v>151</v>
      </c>
      <c r="AG660" s="16" t="s">
        <v>151</v>
      </c>
      <c r="AH660" s="16">
        <v>0</v>
      </c>
      <c r="AI660" s="16">
        <v>0</v>
      </c>
      <c r="AJ660" s="16" t="s">
        <v>151</v>
      </c>
      <c r="AK660" s="16" t="s">
        <v>151</v>
      </c>
      <c r="AL660" s="16" t="s">
        <v>151</v>
      </c>
      <c r="AM660" s="16" t="s">
        <v>25</v>
      </c>
    </row>
    <row r="661" spans="1:39" s="16" customFormat="1" ht="11.4">
      <c r="A661" s="16" t="s">
        <v>56</v>
      </c>
      <c r="B661" s="16">
        <v>1</v>
      </c>
      <c r="C661" s="16">
        <v>0</v>
      </c>
      <c r="D661" s="16">
        <v>1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 t="s">
        <v>25</v>
      </c>
      <c r="P661" s="16" t="s">
        <v>56</v>
      </c>
      <c r="Q661" s="16">
        <v>0</v>
      </c>
      <c r="R661" s="16">
        <v>0</v>
      </c>
      <c r="S661" s="16">
        <v>0</v>
      </c>
      <c r="T661" s="16">
        <v>1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19.2</v>
      </c>
      <c r="AG661" s="16" t="s">
        <v>151</v>
      </c>
      <c r="AH661" s="16">
        <v>0</v>
      </c>
      <c r="AI661" s="16">
        <v>0</v>
      </c>
      <c r="AJ661" s="16" t="s">
        <v>151</v>
      </c>
      <c r="AK661" s="16" t="s">
        <v>151</v>
      </c>
      <c r="AL661" s="16" t="s">
        <v>151</v>
      </c>
      <c r="AM661" s="16" t="s">
        <v>25</v>
      </c>
    </row>
    <row r="662" spans="1:39" s="16" customFormat="1" ht="11.4">
      <c r="A662" s="16" t="s">
        <v>57</v>
      </c>
      <c r="B662" s="16">
        <v>1</v>
      </c>
      <c r="C662" s="16">
        <v>0</v>
      </c>
      <c r="D662" s="16">
        <v>1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 t="s">
        <v>25</v>
      </c>
      <c r="P662" s="16" t="s">
        <v>57</v>
      </c>
      <c r="Q662" s="16">
        <v>0</v>
      </c>
      <c r="R662" s="16">
        <v>0</v>
      </c>
      <c r="S662" s="16">
        <v>1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12.6</v>
      </c>
      <c r="AG662" s="16" t="s">
        <v>151</v>
      </c>
      <c r="AH662" s="16">
        <v>0</v>
      </c>
      <c r="AI662" s="16">
        <v>0</v>
      </c>
      <c r="AJ662" s="16" t="s">
        <v>151</v>
      </c>
      <c r="AK662" s="16" t="s">
        <v>151</v>
      </c>
      <c r="AL662" s="16" t="s">
        <v>151</v>
      </c>
      <c r="AM662" s="16" t="s">
        <v>25</v>
      </c>
    </row>
    <row r="663" spans="1:39" s="16" customFormat="1" ht="11.4">
      <c r="A663" s="16" t="s">
        <v>58</v>
      </c>
      <c r="B663" s="16">
        <v>1</v>
      </c>
      <c r="C663" s="16">
        <v>0</v>
      </c>
      <c r="D663" s="16">
        <v>1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 t="s">
        <v>25</v>
      </c>
      <c r="P663" s="16" t="s">
        <v>58</v>
      </c>
      <c r="Q663" s="16">
        <v>0</v>
      </c>
      <c r="R663" s="16">
        <v>0</v>
      </c>
      <c r="S663" s="16">
        <v>0</v>
      </c>
      <c r="T663" s="16">
        <v>1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19.7</v>
      </c>
      <c r="AG663" s="16" t="s">
        <v>151</v>
      </c>
      <c r="AH663" s="16">
        <v>0</v>
      </c>
      <c r="AI663" s="16">
        <v>0</v>
      </c>
      <c r="AJ663" s="16" t="s">
        <v>151</v>
      </c>
      <c r="AK663" s="16" t="s">
        <v>151</v>
      </c>
      <c r="AL663" s="16" t="s">
        <v>151</v>
      </c>
      <c r="AM663" s="16" t="s">
        <v>25</v>
      </c>
    </row>
    <row r="664" spans="1:39" s="16" customFormat="1" ht="11.4">
      <c r="A664" s="16" t="s">
        <v>59</v>
      </c>
      <c r="B664" s="16">
        <v>1</v>
      </c>
      <c r="C664" s="16">
        <v>0</v>
      </c>
      <c r="D664" s="16">
        <v>1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 t="s">
        <v>25</v>
      </c>
      <c r="P664" s="16" t="s">
        <v>59</v>
      </c>
      <c r="Q664" s="16">
        <v>0</v>
      </c>
      <c r="R664" s="16">
        <v>0</v>
      </c>
      <c r="S664" s="16">
        <v>0</v>
      </c>
      <c r="T664" s="16">
        <v>1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17.899999999999999</v>
      </c>
      <c r="AG664" s="16" t="s">
        <v>151</v>
      </c>
      <c r="AH664" s="16">
        <v>0</v>
      </c>
      <c r="AI664" s="16">
        <v>0</v>
      </c>
      <c r="AJ664" s="16" t="s">
        <v>151</v>
      </c>
      <c r="AK664" s="16" t="s">
        <v>151</v>
      </c>
      <c r="AL664" s="16" t="s">
        <v>151</v>
      </c>
      <c r="AM664" s="16" t="s">
        <v>25</v>
      </c>
    </row>
    <row r="665" spans="1:39" s="16" customFormat="1" ht="11.4">
      <c r="A665" s="16" t="s">
        <v>60</v>
      </c>
      <c r="B665" s="16">
        <v>1</v>
      </c>
      <c r="C665" s="16">
        <v>0</v>
      </c>
      <c r="D665" s="16">
        <v>1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 t="s">
        <v>25</v>
      </c>
      <c r="P665" s="16" t="s">
        <v>60</v>
      </c>
      <c r="Q665" s="16">
        <v>0</v>
      </c>
      <c r="R665" s="16">
        <v>0</v>
      </c>
      <c r="S665" s="16">
        <v>0</v>
      </c>
      <c r="T665" s="16">
        <v>0</v>
      </c>
      <c r="U665" s="16">
        <v>1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21.9</v>
      </c>
      <c r="AG665" s="16" t="s">
        <v>151</v>
      </c>
      <c r="AH665" s="16">
        <v>1</v>
      </c>
      <c r="AI665" s="16">
        <v>100</v>
      </c>
      <c r="AJ665" s="16" t="s">
        <v>151</v>
      </c>
      <c r="AK665" s="16" t="s">
        <v>151</v>
      </c>
      <c r="AL665" s="16" t="s">
        <v>151</v>
      </c>
      <c r="AM665" s="16" t="s">
        <v>25</v>
      </c>
    </row>
    <row r="666" spans="1:39" s="16" customFormat="1" ht="11.4">
      <c r="A666" s="16" t="s">
        <v>61</v>
      </c>
      <c r="B666" s="16">
        <v>3</v>
      </c>
      <c r="C666" s="16">
        <v>0</v>
      </c>
      <c r="D666" s="16">
        <v>3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 t="s">
        <v>25</v>
      </c>
      <c r="P666" s="16" t="s">
        <v>61</v>
      </c>
      <c r="Q666" s="16">
        <v>0</v>
      </c>
      <c r="R666" s="16">
        <v>0</v>
      </c>
      <c r="S666" s="16">
        <v>1</v>
      </c>
      <c r="T666" s="16">
        <v>1</v>
      </c>
      <c r="U666" s="16">
        <v>1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18.2</v>
      </c>
      <c r="AG666" s="16" t="s">
        <v>151</v>
      </c>
      <c r="AH666" s="16">
        <v>1</v>
      </c>
      <c r="AI666" s="16">
        <v>33.33</v>
      </c>
      <c r="AJ666" s="16" t="s">
        <v>151</v>
      </c>
      <c r="AK666" s="16">
        <v>5.3</v>
      </c>
      <c r="AL666" s="16">
        <v>27.6</v>
      </c>
      <c r="AM666" s="16" t="s">
        <v>25</v>
      </c>
    </row>
    <row r="667" spans="1:39" s="16" customFormat="1" ht="11.4">
      <c r="A667" s="16" t="s">
        <v>62</v>
      </c>
      <c r="B667" s="16">
        <v>1</v>
      </c>
      <c r="C667" s="16">
        <v>0</v>
      </c>
      <c r="D667" s="16">
        <v>1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 t="s">
        <v>25</v>
      </c>
      <c r="P667" s="16" t="s">
        <v>62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1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25.6</v>
      </c>
      <c r="AG667" s="16" t="s">
        <v>151</v>
      </c>
      <c r="AH667" s="16">
        <v>1</v>
      </c>
      <c r="AI667" s="16">
        <v>100</v>
      </c>
      <c r="AJ667" s="16" t="s">
        <v>151</v>
      </c>
      <c r="AK667" s="16" t="s">
        <v>151</v>
      </c>
      <c r="AL667" s="16" t="s">
        <v>151</v>
      </c>
      <c r="AM667" s="16" t="s">
        <v>25</v>
      </c>
    </row>
    <row r="668" spans="1:39" s="16" customFormat="1" ht="11.4">
      <c r="A668" s="16" t="s">
        <v>63</v>
      </c>
      <c r="B668" s="16">
        <v>2</v>
      </c>
      <c r="C668" s="16">
        <v>1</v>
      </c>
      <c r="D668" s="16">
        <v>1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 t="s">
        <v>25</v>
      </c>
      <c r="P668" s="16" t="s">
        <v>63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1</v>
      </c>
      <c r="X668" s="16">
        <v>1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33</v>
      </c>
      <c r="AG668" s="16" t="s">
        <v>151</v>
      </c>
      <c r="AH668" s="16">
        <v>2</v>
      </c>
      <c r="AI668" s="16">
        <v>100</v>
      </c>
      <c r="AJ668" s="16" t="s">
        <v>151</v>
      </c>
      <c r="AK668" s="16">
        <v>4.2</v>
      </c>
      <c r="AL668" s="16">
        <v>17.899999999999999</v>
      </c>
      <c r="AM668" s="16" t="s">
        <v>25</v>
      </c>
    </row>
    <row r="669" spans="1:39" s="16" customFormat="1" ht="11.4">
      <c r="A669" s="16" t="s">
        <v>64</v>
      </c>
      <c r="B669" s="16">
        <v>1</v>
      </c>
      <c r="C669" s="16">
        <v>0</v>
      </c>
      <c r="D669" s="16">
        <v>1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 t="s">
        <v>25</v>
      </c>
      <c r="P669" s="16" t="s">
        <v>64</v>
      </c>
      <c r="Q669" s="16">
        <v>0</v>
      </c>
      <c r="R669" s="16">
        <v>0</v>
      </c>
      <c r="S669" s="16">
        <v>0</v>
      </c>
      <c r="T669" s="16">
        <v>1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16.3</v>
      </c>
      <c r="AG669" s="16" t="s">
        <v>151</v>
      </c>
      <c r="AH669" s="16">
        <v>0</v>
      </c>
      <c r="AI669" s="16">
        <v>0</v>
      </c>
      <c r="AJ669" s="16" t="s">
        <v>151</v>
      </c>
      <c r="AK669" s="16" t="s">
        <v>151</v>
      </c>
      <c r="AL669" s="16" t="s">
        <v>151</v>
      </c>
      <c r="AM669" s="16" t="s">
        <v>25</v>
      </c>
    </row>
    <row r="670" spans="1:39" s="16" customFormat="1" ht="11.4">
      <c r="A670" s="16" t="s">
        <v>65</v>
      </c>
      <c r="B670" s="16">
        <v>0</v>
      </c>
      <c r="C670" s="16">
        <v>0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 t="s">
        <v>25</v>
      </c>
      <c r="P670" s="16" t="s">
        <v>65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 t="s">
        <v>151</v>
      </c>
      <c r="AG670" s="16" t="s">
        <v>151</v>
      </c>
      <c r="AH670" s="16">
        <v>0</v>
      </c>
      <c r="AI670" s="16">
        <v>0</v>
      </c>
      <c r="AJ670" s="16" t="s">
        <v>151</v>
      </c>
      <c r="AK670" s="16" t="s">
        <v>151</v>
      </c>
      <c r="AL670" s="16" t="s">
        <v>151</v>
      </c>
      <c r="AM670" s="16" t="s">
        <v>25</v>
      </c>
    </row>
    <row r="671" spans="1:39" s="16" customFormat="1" ht="11.4">
      <c r="A671" s="16" t="s">
        <v>66</v>
      </c>
      <c r="B671" s="16">
        <v>3</v>
      </c>
      <c r="C671" s="16">
        <v>0</v>
      </c>
      <c r="D671" s="16">
        <v>3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 t="s">
        <v>25</v>
      </c>
      <c r="P671" s="16" t="s">
        <v>66</v>
      </c>
      <c r="Q671" s="16">
        <v>0</v>
      </c>
      <c r="R671" s="16">
        <v>0</v>
      </c>
      <c r="S671" s="16">
        <v>0</v>
      </c>
      <c r="T671" s="16">
        <v>3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17.399999999999999</v>
      </c>
      <c r="AG671" s="16" t="s">
        <v>151</v>
      </c>
      <c r="AH671" s="16">
        <v>0</v>
      </c>
      <c r="AI671" s="16">
        <v>0</v>
      </c>
      <c r="AJ671" s="16" t="s">
        <v>151</v>
      </c>
      <c r="AK671" s="16">
        <v>1.4</v>
      </c>
      <c r="AL671" s="16">
        <v>1.8</v>
      </c>
      <c r="AM671" s="16" t="s">
        <v>25</v>
      </c>
    </row>
    <row r="672" spans="1:39" s="16" customFormat="1" ht="11.4">
      <c r="A672" s="16" t="s">
        <v>67</v>
      </c>
      <c r="B672" s="16">
        <v>1</v>
      </c>
      <c r="C672" s="16">
        <v>0</v>
      </c>
      <c r="D672" s="16">
        <v>1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 t="s">
        <v>25</v>
      </c>
      <c r="P672" s="16" t="s">
        <v>67</v>
      </c>
      <c r="Q672" s="16">
        <v>0</v>
      </c>
      <c r="R672" s="16">
        <v>0</v>
      </c>
      <c r="S672" s="16">
        <v>1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10.6</v>
      </c>
      <c r="AG672" s="16" t="s">
        <v>151</v>
      </c>
      <c r="AH672" s="16">
        <v>0</v>
      </c>
      <c r="AI672" s="16">
        <v>0</v>
      </c>
      <c r="AJ672" s="16" t="s">
        <v>151</v>
      </c>
      <c r="AK672" s="16" t="s">
        <v>151</v>
      </c>
      <c r="AL672" s="16" t="s">
        <v>151</v>
      </c>
      <c r="AM672" s="16" t="s">
        <v>25</v>
      </c>
    </row>
    <row r="673" spans="1:39" s="16" customFormat="1" ht="11.4">
      <c r="A673" s="16" t="s">
        <v>68</v>
      </c>
      <c r="B673" s="16">
        <v>2</v>
      </c>
      <c r="C673" s="16">
        <v>0</v>
      </c>
      <c r="D673" s="16">
        <v>2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 t="s">
        <v>25</v>
      </c>
      <c r="P673" s="16" t="s">
        <v>68</v>
      </c>
      <c r="Q673" s="16">
        <v>0</v>
      </c>
      <c r="R673" s="16">
        <v>0</v>
      </c>
      <c r="S673" s="16">
        <v>2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14.3</v>
      </c>
      <c r="AG673" s="16" t="s">
        <v>151</v>
      </c>
      <c r="AH673" s="16">
        <v>0</v>
      </c>
      <c r="AI673" s="16">
        <v>0</v>
      </c>
      <c r="AJ673" s="16" t="s">
        <v>151</v>
      </c>
      <c r="AK673" s="16">
        <v>0.2</v>
      </c>
      <c r="AL673" s="16">
        <v>0.1</v>
      </c>
      <c r="AM673" s="16" t="s">
        <v>25</v>
      </c>
    </row>
    <row r="674" spans="1:39" s="16" customFormat="1" ht="11.4">
      <c r="A674" s="16" t="s">
        <v>69</v>
      </c>
      <c r="B674" s="16">
        <v>1</v>
      </c>
      <c r="C674" s="16">
        <v>0</v>
      </c>
      <c r="D674" s="16">
        <v>1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 t="s">
        <v>25</v>
      </c>
      <c r="P674" s="16" t="s">
        <v>69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1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27.7</v>
      </c>
      <c r="AG674" s="16" t="s">
        <v>151</v>
      </c>
      <c r="AH674" s="16">
        <v>1</v>
      </c>
      <c r="AI674" s="16">
        <v>100</v>
      </c>
      <c r="AJ674" s="16" t="s">
        <v>151</v>
      </c>
      <c r="AK674" s="16" t="s">
        <v>151</v>
      </c>
      <c r="AL674" s="16" t="s">
        <v>151</v>
      </c>
      <c r="AM674" s="16" t="s">
        <v>25</v>
      </c>
    </row>
    <row r="675" spans="1:39" s="16" customFormat="1" ht="11.4">
      <c r="A675" s="16" t="s">
        <v>70</v>
      </c>
      <c r="B675" s="16">
        <v>0</v>
      </c>
      <c r="C675" s="16">
        <v>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 t="s">
        <v>25</v>
      </c>
      <c r="P675" s="16" t="s">
        <v>70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 t="s">
        <v>151</v>
      </c>
      <c r="AG675" s="16" t="s">
        <v>151</v>
      </c>
      <c r="AH675" s="16">
        <v>0</v>
      </c>
      <c r="AI675" s="16">
        <v>0</v>
      </c>
      <c r="AJ675" s="16" t="s">
        <v>151</v>
      </c>
      <c r="AK675" s="16" t="s">
        <v>151</v>
      </c>
      <c r="AL675" s="16" t="s">
        <v>151</v>
      </c>
      <c r="AM675" s="16" t="s">
        <v>25</v>
      </c>
    </row>
    <row r="676" spans="1:39" s="16" customFormat="1" ht="11.4">
      <c r="A676" s="16" t="s">
        <v>71</v>
      </c>
      <c r="B676" s="16">
        <v>1</v>
      </c>
      <c r="C676" s="16">
        <v>0</v>
      </c>
      <c r="D676" s="16">
        <v>1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 t="s">
        <v>25</v>
      </c>
      <c r="P676" s="16" t="s">
        <v>71</v>
      </c>
      <c r="Q676" s="16">
        <v>0</v>
      </c>
      <c r="R676" s="16">
        <v>0</v>
      </c>
      <c r="S676" s="16">
        <v>0</v>
      </c>
      <c r="T676" s="16">
        <v>0</v>
      </c>
      <c r="U676" s="16">
        <v>1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21.3</v>
      </c>
      <c r="AG676" s="16" t="s">
        <v>151</v>
      </c>
      <c r="AH676" s="16">
        <v>1</v>
      </c>
      <c r="AI676" s="16">
        <v>100</v>
      </c>
      <c r="AJ676" s="16" t="s">
        <v>151</v>
      </c>
      <c r="AK676" s="16" t="s">
        <v>151</v>
      </c>
      <c r="AL676" s="16" t="s">
        <v>151</v>
      </c>
      <c r="AM676" s="16" t="s">
        <v>25</v>
      </c>
    </row>
    <row r="677" spans="1:39" s="16" customFormat="1" ht="11.4">
      <c r="A677" s="16" t="s">
        <v>72</v>
      </c>
      <c r="B677" s="16">
        <v>0</v>
      </c>
      <c r="C677" s="16">
        <v>0</v>
      </c>
      <c r="D677" s="16">
        <v>0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 t="s">
        <v>25</v>
      </c>
      <c r="P677" s="16" t="s">
        <v>72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 t="s">
        <v>151</v>
      </c>
      <c r="AG677" s="16" t="s">
        <v>151</v>
      </c>
      <c r="AH677" s="16">
        <v>0</v>
      </c>
      <c r="AI677" s="16">
        <v>0</v>
      </c>
      <c r="AJ677" s="16" t="s">
        <v>151</v>
      </c>
      <c r="AK677" s="16" t="s">
        <v>151</v>
      </c>
      <c r="AL677" s="16" t="s">
        <v>151</v>
      </c>
      <c r="AM677" s="16" t="s">
        <v>25</v>
      </c>
    </row>
    <row r="678" spans="1:39" s="16" customFormat="1" ht="11.4">
      <c r="A678" s="16" t="s">
        <v>73</v>
      </c>
      <c r="B678" s="16">
        <v>1</v>
      </c>
      <c r="C678" s="16">
        <v>0</v>
      </c>
      <c r="D678" s="16">
        <v>1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 t="s">
        <v>25</v>
      </c>
      <c r="P678" s="16" t="s">
        <v>73</v>
      </c>
      <c r="Q678" s="16">
        <v>0</v>
      </c>
      <c r="R678" s="16">
        <v>0</v>
      </c>
      <c r="S678" s="16">
        <v>0</v>
      </c>
      <c r="T678" s="16">
        <v>1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15.1</v>
      </c>
      <c r="AG678" s="16" t="s">
        <v>151</v>
      </c>
      <c r="AH678" s="16">
        <v>0</v>
      </c>
      <c r="AI678" s="16">
        <v>0</v>
      </c>
      <c r="AJ678" s="16" t="s">
        <v>151</v>
      </c>
      <c r="AK678" s="16" t="s">
        <v>151</v>
      </c>
      <c r="AL678" s="16" t="s">
        <v>151</v>
      </c>
      <c r="AM678" s="16" t="s">
        <v>25</v>
      </c>
    </row>
    <row r="679" spans="1:39" s="16" customFormat="1" ht="11.4">
      <c r="A679" s="16" t="s">
        <v>74</v>
      </c>
      <c r="B679" s="16">
        <v>2</v>
      </c>
      <c r="C679" s="16">
        <v>0</v>
      </c>
      <c r="D679" s="16">
        <v>2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 t="s">
        <v>25</v>
      </c>
      <c r="P679" s="16" t="s">
        <v>74</v>
      </c>
      <c r="Q679" s="16">
        <v>0</v>
      </c>
      <c r="R679" s="16">
        <v>0</v>
      </c>
      <c r="S679" s="16">
        <v>0</v>
      </c>
      <c r="T679" s="16">
        <v>1</v>
      </c>
      <c r="U679" s="16">
        <v>0</v>
      </c>
      <c r="V679" s="16">
        <v>1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20.5</v>
      </c>
      <c r="AG679" s="16" t="s">
        <v>151</v>
      </c>
      <c r="AH679" s="16">
        <v>1</v>
      </c>
      <c r="AI679" s="16">
        <v>50</v>
      </c>
      <c r="AJ679" s="16" t="s">
        <v>151</v>
      </c>
      <c r="AK679" s="16">
        <v>6.6</v>
      </c>
      <c r="AL679" s="16">
        <v>43.1</v>
      </c>
      <c r="AM679" s="16" t="s">
        <v>25</v>
      </c>
    </row>
    <row r="680" spans="1:39" s="16" customFormat="1" ht="11.4">
      <c r="A680" s="16" t="s">
        <v>75</v>
      </c>
      <c r="B680" s="16">
        <v>1</v>
      </c>
      <c r="C680" s="16">
        <v>0</v>
      </c>
      <c r="D680" s="16">
        <v>1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 t="s">
        <v>25</v>
      </c>
      <c r="P680" s="16" t="s">
        <v>75</v>
      </c>
      <c r="Q680" s="16">
        <v>0</v>
      </c>
      <c r="R680" s="16">
        <v>0</v>
      </c>
      <c r="S680" s="16">
        <v>0</v>
      </c>
      <c r="T680" s="16">
        <v>0</v>
      </c>
      <c r="U680" s="16">
        <v>1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21.1</v>
      </c>
      <c r="AG680" s="16" t="s">
        <v>151</v>
      </c>
      <c r="AH680" s="16">
        <v>1</v>
      </c>
      <c r="AI680" s="16">
        <v>100</v>
      </c>
      <c r="AJ680" s="16" t="s">
        <v>151</v>
      </c>
      <c r="AK680" s="16" t="s">
        <v>151</v>
      </c>
      <c r="AL680" s="16" t="s">
        <v>151</v>
      </c>
      <c r="AM680" s="16" t="s">
        <v>25</v>
      </c>
    </row>
    <row r="681" spans="1:39" s="16" customFormat="1" ht="11.4">
      <c r="A681" s="16" t="s">
        <v>76</v>
      </c>
      <c r="B681" s="16">
        <v>0</v>
      </c>
      <c r="C681" s="16">
        <v>0</v>
      </c>
      <c r="D681" s="16">
        <v>0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 t="s">
        <v>25</v>
      </c>
      <c r="P681" s="16" t="s">
        <v>76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 t="s">
        <v>151</v>
      </c>
      <c r="AG681" s="16" t="s">
        <v>151</v>
      </c>
      <c r="AH681" s="16">
        <v>0</v>
      </c>
      <c r="AI681" s="16">
        <v>0</v>
      </c>
      <c r="AJ681" s="16" t="s">
        <v>151</v>
      </c>
      <c r="AK681" s="16" t="s">
        <v>151</v>
      </c>
      <c r="AL681" s="16" t="s">
        <v>151</v>
      </c>
      <c r="AM681" s="16" t="s">
        <v>25</v>
      </c>
    </row>
    <row r="682" spans="1:39" s="16" customFormat="1" ht="11.4">
      <c r="A682" s="16" t="s">
        <v>77</v>
      </c>
      <c r="B682" s="16">
        <v>3</v>
      </c>
      <c r="C682" s="16">
        <v>0</v>
      </c>
      <c r="D682" s="16">
        <v>3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 t="s">
        <v>25</v>
      </c>
      <c r="P682" s="16" t="s">
        <v>77</v>
      </c>
      <c r="Q682" s="16">
        <v>0</v>
      </c>
      <c r="R682" s="16">
        <v>0</v>
      </c>
      <c r="S682" s="16">
        <v>0</v>
      </c>
      <c r="T682" s="16">
        <v>2</v>
      </c>
      <c r="U682" s="16">
        <v>1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20.5</v>
      </c>
      <c r="AG682" s="16" t="s">
        <v>151</v>
      </c>
      <c r="AH682" s="16">
        <v>1</v>
      </c>
      <c r="AI682" s="16">
        <v>33.33</v>
      </c>
      <c r="AJ682" s="16" t="s">
        <v>151</v>
      </c>
      <c r="AK682" s="16">
        <v>3.4</v>
      </c>
      <c r="AL682" s="16">
        <v>11.2</v>
      </c>
      <c r="AM682" s="16" t="s">
        <v>25</v>
      </c>
    </row>
    <row r="683" spans="1:39" s="16" customFormat="1" ht="11.4">
      <c r="A683" s="16" t="s">
        <v>78</v>
      </c>
      <c r="B683" s="16">
        <v>0</v>
      </c>
      <c r="C683" s="16">
        <v>0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 t="s">
        <v>25</v>
      </c>
      <c r="P683" s="16" t="s">
        <v>78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 t="s">
        <v>151</v>
      </c>
      <c r="AG683" s="16" t="s">
        <v>151</v>
      </c>
      <c r="AH683" s="16">
        <v>0</v>
      </c>
      <c r="AI683" s="16">
        <v>0</v>
      </c>
      <c r="AJ683" s="16" t="s">
        <v>151</v>
      </c>
      <c r="AK683" s="16" t="s">
        <v>151</v>
      </c>
      <c r="AL683" s="16" t="s">
        <v>151</v>
      </c>
      <c r="AM683" s="16" t="s">
        <v>25</v>
      </c>
    </row>
    <row r="684" spans="1:39" s="16" customFormat="1" ht="11.4">
      <c r="A684" s="16" t="s">
        <v>79</v>
      </c>
      <c r="B684" s="16">
        <v>2</v>
      </c>
      <c r="C684" s="16">
        <v>0</v>
      </c>
      <c r="D684" s="16">
        <v>2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 t="s">
        <v>25</v>
      </c>
      <c r="P684" s="16" t="s">
        <v>79</v>
      </c>
      <c r="Q684" s="16">
        <v>0</v>
      </c>
      <c r="R684" s="16">
        <v>0</v>
      </c>
      <c r="S684" s="16">
        <v>1</v>
      </c>
      <c r="T684" s="16">
        <v>0</v>
      </c>
      <c r="U684" s="16">
        <v>1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16.2</v>
      </c>
      <c r="AG684" s="16" t="s">
        <v>151</v>
      </c>
      <c r="AH684" s="16">
        <v>1</v>
      </c>
      <c r="AI684" s="16">
        <v>50</v>
      </c>
      <c r="AJ684" s="16" t="s">
        <v>151</v>
      </c>
      <c r="AK684" s="16">
        <v>6.4</v>
      </c>
      <c r="AL684" s="16">
        <v>41</v>
      </c>
      <c r="AM684" s="16" t="s">
        <v>25</v>
      </c>
    </row>
    <row r="685" spans="1:39" s="16" customFormat="1" ht="11.4">
      <c r="A685" s="16" t="s">
        <v>80</v>
      </c>
      <c r="B685" s="16">
        <v>0</v>
      </c>
      <c r="C685" s="16">
        <v>0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 t="s">
        <v>25</v>
      </c>
      <c r="P685" s="16" t="s">
        <v>80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 t="s">
        <v>151</v>
      </c>
      <c r="AG685" s="16" t="s">
        <v>151</v>
      </c>
      <c r="AH685" s="16">
        <v>0</v>
      </c>
      <c r="AI685" s="16">
        <v>0</v>
      </c>
      <c r="AJ685" s="16" t="s">
        <v>151</v>
      </c>
      <c r="AK685" s="16" t="s">
        <v>151</v>
      </c>
      <c r="AL685" s="16" t="s">
        <v>151</v>
      </c>
      <c r="AM685" s="16" t="s">
        <v>25</v>
      </c>
    </row>
    <row r="686" spans="1:39" s="16" customFormat="1" ht="11.4">
      <c r="A686" s="16" t="s">
        <v>81</v>
      </c>
      <c r="B686" s="16">
        <v>1</v>
      </c>
      <c r="C686" s="16">
        <v>0</v>
      </c>
      <c r="D686" s="16">
        <v>1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 t="s">
        <v>25</v>
      </c>
      <c r="P686" s="16" t="s">
        <v>81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1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28</v>
      </c>
      <c r="AG686" s="16" t="s">
        <v>151</v>
      </c>
      <c r="AH686" s="16">
        <v>1</v>
      </c>
      <c r="AI686" s="16">
        <v>100</v>
      </c>
      <c r="AJ686" s="16" t="s">
        <v>151</v>
      </c>
      <c r="AK686" s="16" t="s">
        <v>151</v>
      </c>
      <c r="AL686" s="16" t="s">
        <v>151</v>
      </c>
      <c r="AM686" s="16" t="s">
        <v>25</v>
      </c>
    </row>
    <row r="687" spans="1:39" s="16" customFormat="1" ht="11.4">
      <c r="A687" s="16" t="s">
        <v>82</v>
      </c>
      <c r="B687" s="16">
        <v>1</v>
      </c>
      <c r="C687" s="16">
        <v>0</v>
      </c>
      <c r="D687" s="16">
        <v>1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 t="s">
        <v>25</v>
      </c>
      <c r="P687" s="16" t="s">
        <v>82</v>
      </c>
      <c r="Q687" s="16">
        <v>0</v>
      </c>
      <c r="R687" s="16">
        <v>0</v>
      </c>
      <c r="S687" s="16">
        <v>1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11.8</v>
      </c>
      <c r="AG687" s="16" t="s">
        <v>151</v>
      </c>
      <c r="AH687" s="16">
        <v>0</v>
      </c>
      <c r="AI687" s="16">
        <v>0</v>
      </c>
      <c r="AJ687" s="16" t="s">
        <v>151</v>
      </c>
      <c r="AK687" s="16" t="s">
        <v>151</v>
      </c>
      <c r="AL687" s="16" t="s">
        <v>151</v>
      </c>
      <c r="AM687" s="16" t="s">
        <v>25</v>
      </c>
    </row>
    <row r="688" spans="1:39" s="16" customFormat="1" ht="11.4">
      <c r="A688" s="16" t="s">
        <v>83</v>
      </c>
      <c r="B688" s="16">
        <v>2</v>
      </c>
      <c r="C688" s="16">
        <v>0</v>
      </c>
      <c r="D688" s="16">
        <v>2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 t="s">
        <v>25</v>
      </c>
      <c r="P688" s="16" t="s">
        <v>83</v>
      </c>
      <c r="Q688" s="16">
        <v>0</v>
      </c>
      <c r="R688" s="16">
        <v>0</v>
      </c>
      <c r="S688" s="16">
        <v>0</v>
      </c>
      <c r="T688" s="16">
        <v>1</v>
      </c>
      <c r="U688" s="16">
        <v>1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19.2</v>
      </c>
      <c r="AG688" s="16" t="s">
        <v>151</v>
      </c>
      <c r="AH688" s="16">
        <v>1</v>
      </c>
      <c r="AI688" s="16">
        <v>50</v>
      </c>
      <c r="AJ688" s="16" t="s">
        <v>151</v>
      </c>
      <c r="AK688" s="16">
        <v>3</v>
      </c>
      <c r="AL688" s="16">
        <v>9</v>
      </c>
      <c r="AM688" s="16" t="s">
        <v>25</v>
      </c>
    </row>
    <row r="689" spans="1:39" s="16" customFormat="1" ht="11.4">
      <c r="A689" s="16" t="s">
        <v>84</v>
      </c>
      <c r="B689" s="16">
        <v>5</v>
      </c>
      <c r="C689" s="16">
        <v>1</v>
      </c>
      <c r="D689" s="16">
        <v>4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 t="s">
        <v>25</v>
      </c>
      <c r="P689" s="16" t="s">
        <v>84</v>
      </c>
      <c r="Q689" s="16">
        <v>0</v>
      </c>
      <c r="R689" s="16">
        <v>1</v>
      </c>
      <c r="S689" s="16">
        <v>1</v>
      </c>
      <c r="T689" s="16">
        <v>1</v>
      </c>
      <c r="U689" s="16">
        <v>1</v>
      </c>
      <c r="V689" s="16">
        <v>1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17.7</v>
      </c>
      <c r="AG689" s="16" t="s">
        <v>151</v>
      </c>
      <c r="AH689" s="16">
        <v>2</v>
      </c>
      <c r="AI689" s="16">
        <v>40</v>
      </c>
      <c r="AJ689" s="16" t="s">
        <v>151</v>
      </c>
      <c r="AK689" s="16">
        <v>6.7</v>
      </c>
      <c r="AL689" s="16">
        <v>45.4</v>
      </c>
      <c r="AM689" s="16" t="s">
        <v>25</v>
      </c>
    </row>
    <row r="690" spans="1:39" s="16" customFormat="1" ht="11.4">
      <c r="A690" s="16" t="s">
        <v>85</v>
      </c>
      <c r="B690" s="16">
        <v>2</v>
      </c>
      <c r="C690" s="16">
        <v>0</v>
      </c>
      <c r="D690" s="16">
        <v>2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 t="s">
        <v>25</v>
      </c>
      <c r="P690" s="16" t="s">
        <v>85</v>
      </c>
      <c r="Q690" s="16">
        <v>0</v>
      </c>
      <c r="R690" s="16">
        <v>0</v>
      </c>
      <c r="S690" s="16">
        <v>0</v>
      </c>
      <c r="T690" s="16">
        <v>1</v>
      </c>
      <c r="U690" s="16">
        <v>1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20</v>
      </c>
      <c r="AG690" s="16" t="s">
        <v>151</v>
      </c>
      <c r="AH690" s="16">
        <v>1</v>
      </c>
      <c r="AI690" s="16">
        <v>50</v>
      </c>
      <c r="AJ690" s="16" t="s">
        <v>151</v>
      </c>
      <c r="AK690" s="16">
        <v>0.2</v>
      </c>
      <c r="AL690" s="16">
        <v>0</v>
      </c>
      <c r="AM690" s="16" t="s">
        <v>25</v>
      </c>
    </row>
    <row r="691" spans="1:39" s="16" customFormat="1" ht="11.4">
      <c r="A691" s="16" t="s">
        <v>86</v>
      </c>
      <c r="B691" s="16">
        <v>4</v>
      </c>
      <c r="C691" s="16">
        <v>0</v>
      </c>
      <c r="D691" s="16">
        <v>4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 t="s">
        <v>25</v>
      </c>
      <c r="P691" s="16" t="s">
        <v>86</v>
      </c>
      <c r="Q691" s="16">
        <v>0</v>
      </c>
      <c r="R691" s="16">
        <v>0</v>
      </c>
      <c r="S691" s="16">
        <v>2</v>
      </c>
      <c r="T691" s="16">
        <v>0</v>
      </c>
      <c r="U691" s="16">
        <v>1</v>
      </c>
      <c r="V691" s="16">
        <v>1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18.600000000000001</v>
      </c>
      <c r="AG691" s="16" t="s">
        <v>151</v>
      </c>
      <c r="AH691" s="16">
        <v>2</v>
      </c>
      <c r="AI691" s="16">
        <v>50</v>
      </c>
      <c r="AJ691" s="16" t="s">
        <v>151</v>
      </c>
      <c r="AK691" s="16">
        <v>7</v>
      </c>
      <c r="AL691" s="16">
        <v>49.4</v>
      </c>
      <c r="AM691" s="16" t="s">
        <v>25</v>
      </c>
    </row>
    <row r="692" spans="1:39" s="16" customFormat="1" ht="11.4">
      <c r="A692" s="16" t="s">
        <v>87</v>
      </c>
      <c r="B692" s="16">
        <v>6</v>
      </c>
      <c r="C692" s="16">
        <v>0</v>
      </c>
      <c r="D692" s="16">
        <v>5</v>
      </c>
      <c r="E692" s="16">
        <v>0</v>
      </c>
      <c r="F692" s="16">
        <v>1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 t="s">
        <v>25</v>
      </c>
      <c r="P692" s="16" t="s">
        <v>87</v>
      </c>
      <c r="Q692" s="16">
        <v>0</v>
      </c>
      <c r="R692" s="16">
        <v>0</v>
      </c>
      <c r="S692" s="16">
        <v>2</v>
      </c>
      <c r="T692" s="16">
        <v>2</v>
      </c>
      <c r="U692" s="16">
        <v>1</v>
      </c>
      <c r="V692" s="16">
        <v>1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18.5</v>
      </c>
      <c r="AG692" s="16" t="s">
        <v>151</v>
      </c>
      <c r="AH692" s="16">
        <v>2</v>
      </c>
      <c r="AI692" s="16">
        <v>33.33</v>
      </c>
      <c r="AJ692" s="16" t="s">
        <v>151</v>
      </c>
      <c r="AK692" s="16">
        <v>6.6</v>
      </c>
      <c r="AL692" s="16">
        <v>44</v>
      </c>
      <c r="AM692" s="16" t="s">
        <v>25</v>
      </c>
    </row>
    <row r="693" spans="1:39" s="16" customFormat="1" ht="11.4">
      <c r="A693" s="16" t="s">
        <v>88</v>
      </c>
      <c r="B693" s="16">
        <v>6</v>
      </c>
      <c r="C693" s="16">
        <v>1</v>
      </c>
      <c r="D693" s="16">
        <v>5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 t="s">
        <v>25</v>
      </c>
      <c r="P693" s="16" t="s">
        <v>88</v>
      </c>
      <c r="Q693" s="16">
        <v>0</v>
      </c>
      <c r="R693" s="16">
        <v>0</v>
      </c>
      <c r="S693" s="16">
        <v>2</v>
      </c>
      <c r="T693" s="16">
        <v>3</v>
      </c>
      <c r="U693" s="16">
        <v>1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16.7</v>
      </c>
      <c r="AG693" s="16" t="s">
        <v>151</v>
      </c>
      <c r="AH693" s="16">
        <v>1</v>
      </c>
      <c r="AI693" s="16">
        <v>16.670000000000002</v>
      </c>
      <c r="AJ693" s="16" t="s">
        <v>151</v>
      </c>
      <c r="AK693" s="16">
        <v>3.6</v>
      </c>
      <c r="AL693" s="16">
        <v>13</v>
      </c>
      <c r="AM693" s="16" t="s">
        <v>25</v>
      </c>
    </row>
    <row r="694" spans="1:39" s="16" customFormat="1" ht="11.4">
      <c r="A694" s="16" t="s">
        <v>89</v>
      </c>
      <c r="B694" s="16">
        <v>2</v>
      </c>
      <c r="C694" s="16">
        <v>1</v>
      </c>
      <c r="D694" s="16">
        <v>1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 t="s">
        <v>25</v>
      </c>
      <c r="P694" s="16" t="s">
        <v>89</v>
      </c>
      <c r="Q694" s="16">
        <v>0</v>
      </c>
      <c r="R694" s="16">
        <v>0</v>
      </c>
      <c r="S694" s="16">
        <v>1</v>
      </c>
      <c r="T694" s="16">
        <v>0</v>
      </c>
      <c r="U694" s="16">
        <v>1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18.100000000000001</v>
      </c>
      <c r="AG694" s="16" t="s">
        <v>151</v>
      </c>
      <c r="AH694" s="16">
        <v>1</v>
      </c>
      <c r="AI694" s="16">
        <v>50</v>
      </c>
      <c r="AJ694" s="16" t="s">
        <v>151</v>
      </c>
      <c r="AK694" s="16">
        <v>6.9</v>
      </c>
      <c r="AL694" s="16">
        <v>47.3</v>
      </c>
      <c r="AM694" s="16" t="s">
        <v>25</v>
      </c>
    </row>
    <row r="695" spans="1:39" s="16" customFormat="1" ht="11.4">
      <c r="A695" s="16" t="s">
        <v>90</v>
      </c>
      <c r="B695" s="16">
        <v>3</v>
      </c>
      <c r="C695" s="16">
        <v>0</v>
      </c>
      <c r="D695" s="16">
        <v>2</v>
      </c>
      <c r="E695" s="16">
        <v>0</v>
      </c>
      <c r="F695" s="16">
        <v>1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 t="s">
        <v>25</v>
      </c>
      <c r="P695" s="16" t="s">
        <v>90</v>
      </c>
      <c r="Q695" s="16">
        <v>0</v>
      </c>
      <c r="R695" s="16">
        <v>0</v>
      </c>
      <c r="S695" s="16">
        <v>1</v>
      </c>
      <c r="T695" s="16">
        <v>1</v>
      </c>
      <c r="U695" s="16">
        <v>0</v>
      </c>
      <c r="V695" s="16">
        <v>0</v>
      </c>
      <c r="W695" s="16">
        <v>1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20.9</v>
      </c>
      <c r="AG695" s="16" t="s">
        <v>151</v>
      </c>
      <c r="AH695" s="16">
        <v>1</v>
      </c>
      <c r="AI695" s="16">
        <v>33.33</v>
      </c>
      <c r="AJ695" s="16" t="s">
        <v>151</v>
      </c>
      <c r="AK695" s="16">
        <v>10.6</v>
      </c>
      <c r="AL695" s="16">
        <v>112.2</v>
      </c>
      <c r="AM695" s="16" t="s">
        <v>25</v>
      </c>
    </row>
    <row r="696" spans="1:39" s="16" customFormat="1" ht="11.4">
      <c r="A696" s="16" t="s">
        <v>91</v>
      </c>
      <c r="B696" s="16">
        <v>2</v>
      </c>
      <c r="C696" s="16">
        <v>0</v>
      </c>
      <c r="D696" s="16">
        <v>2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 t="s">
        <v>25</v>
      </c>
      <c r="P696" s="16" t="s">
        <v>91</v>
      </c>
      <c r="Q696" s="16">
        <v>0</v>
      </c>
      <c r="R696" s="16">
        <v>0</v>
      </c>
      <c r="S696" s="16">
        <v>0</v>
      </c>
      <c r="T696" s="16">
        <v>1</v>
      </c>
      <c r="U696" s="16">
        <v>0</v>
      </c>
      <c r="V696" s="16">
        <v>0</v>
      </c>
      <c r="W696" s="16">
        <v>1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24.9</v>
      </c>
      <c r="AG696" s="16" t="s">
        <v>151</v>
      </c>
      <c r="AH696" s="16">
        <v>1</v>
      </c>
      <c r="AI696" s="16">
        <v>50</v>
      </c>
      <c r="AJ696" s="16" t="s">
        <v>151</v>
      </c>
      <c r="AK696" s="16">
        <v>8.1999999999999993</v>
      </c>
      <c r="AL696" s="16">
        <v>67</v>
      </c>
      <c r="AM696" s="16" t="s">
        <v>25</v>
      </c>
    </row>
    <row r="697" spans="1:39" s="16" customFormat="1" ht="11.4">
      <c r="A697" s="16" t="s">
        <v>92</v>
      </c>
      <c r="B697" s="16">
        <v>2</v>
      </c>
      <c r="C697" s="16">
        <v>0</v>
      </c>
      <c r="D697" s="16">
        <v>2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 t="s">
        <v>25</v>
      </c>
      <c r="P697" s="16" t="s">
        <v>92</v>
      </c>
      <c r="Q697" s="16">
        <v>0</v>
      </c>
      <c r="R697" s="16">
        <v>0</v>
      </c>
      <c r="S697" s="16">
        <v>1</v>
      </c>
      <c r="T697" s="16">
        <v>1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17.2</v>
      </c>
      <c r="AG697" s="16" t="s">
        <v>151</v>
      </c>
      <c r="AH697" s="16">
        <v>0</v>
      </c>
      <c r="AI697" s="16">
        <v>0</v>
      </c>
      <c r="AJ697" s="16" t="s">
        <v>151</v>
      </c>
      <c r="AK697" s="16">
        <v>3.9</v>
      </c>
      <c r="AL697" s="16">
        <v>15</v>
      </c>
      <c r="AM697" s="16" t="s">
        <v>25</v>
      </c>
    </row>
    <row r="698" spans="1:39" s="16" customFormat="1" ht="11.4">
      <c r="A698" s="16" t="s">
        <v>93</v>
      </c>
      <c r="B698" s="16">
        <v>8</v>
      </c>
      <c r="C698" s="16">
        <v>1</v>
      </c>
      <c r="D698" s="16">
        <v>5</v>
      </c>
      <c r="E698" s="16">
        <v>0</v>
      </c>
      <c r="F698" s="16">
        <v>2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 t="s">
        <v>25</v>
      </c>
      <c r="P698" s="16" t="s">
        <v>93</v>
      </c>
      <c r="Q698" s="16">
        <v>0</v>
      </c>
      <c r="R698" s="16">
        <v>0</v>
      </c>
      <c r="S698" s="16">
        <v>1</v>
      </c>
      <c r="T698" s="16">
        <v>3</v>
      </c>
      <c r="U698" s="16">
        <v>2</v>
      </c>
      <c r="V698" s="16">
        <v>2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20.7</v>
      </c>
      <c r="AG698" s="16" t="s">
        <v>151</v>
      </c>
      <c r="AH698" s="16">
        <v>4</v>
      </c>
      <c r="AI698" s="16">
        <v>50</v>
      </c>
      <c r="AJ698" s="16" t="s">
        <v>151</v>
      </c>
      <c r="AK698" s="16">
        <v>4.7</v>
      </c>
      <c r="AL698" s="16">
        <v>22.3</v>
      </c>
      <c r="AM698" s="16" t="s">
        <v>25</v>
      </c>
    </row>
    <row r="699" spans="1:39" s="16" customFormat="1" ht="11.4">
      <c r="A699" s="16" t="s">
        <v>94</v>
      </c>
      <c r="B699" s="16">
        <v>8</v>
      </c>
      <c r="C699" s="16">
        <v>1</v>
      </c>
      <c r="D699" s="16">
        <v>7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 t="s">
        <v>25</v>
      </c>
      <c r="P699" s="16" t="s">
        <v>94</v>
      </c>
      <c r="Q699" s="16">
        <v>0</v>
      </c>
      <c r="R699" s="16">
        <v>0</v>
      </c>
      <c r="S699" s="16">
        <v>1</v>
      </c>
      <c r="T699" s="16">
        <v>3</v>
      </c>
      <c r="U699" s="16">
        <v>2</v>
      </c>
      <c r="V699" s="16">
        <v>1</v>
      </c>
      <c r="W699" s="16">
        <v>1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21.4</v>
      </c>
      <c r="AG699" s="16" t="s">
        <v>151</v>
      </c>
      <c r="AH699" s="16">
        <v>4</v>
      </c>
      <c r="AI699" s="16">
        <v>50</v>
      </c>
      <c r="AJ699" s="16" t="s">
        <v>151</v>
      </c>
      <c r="AK699" s="16">
        <v>7.2</v>
      </c>
      <c r="AL699" s="16">
        <v>52.5</v>
      </c>
      <c r="AM699" s="16" t="s">
        <v>25</v>
      </c>
    </row>
    <row r="700" spans="1:39" s="16" customFormat="1" ht="11.4">
      <c r="A700" s="16" t="s">
        <v>95</v>
      </c>
      <c r="B700" s="16">
        <v>4</v>
      </c>
      <c r="C700" s="16">
        <v>0</v>
      </c>
      <c r="D700" s="16">
        <v>3</v>
      </c>
      <c r="E700" s="16">
        <v>0</v>
      </c>
      <c r="F700" s="16">
        <v>1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 t="s">
        <v>25</v>
      </c>
      <c r="P700" s="16" t="s">
        <v>95</v>
      </c>
      <c r="Q700" s="16">
        <v>0</v>
      </c>
      <c r="R700" s="16">
        <v>1</v>
      </c>
      <c r="S700" s="16">
        <v>0</v>
      </c>
      <c r="T700" s="16">
        <v>0</v>
      </c>
      <c r="U700" s="16">
        <v>1</v>
      </c>
      <c r="V700" s="16">
        <v>2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21.3</v>
      </c>
      <c r="AG700" s="16" t="s">
        <v>151</v>
      </c>
      <c r="AH700" s="16">
        <v>3</v>
      </c>
      <c r="AI700" s="16">
        <v>75</v>
      </c>
      <c r="AJ700" s="16" t="s">
        <v>151</v>
      </c>
      <c r="AK700" s="16">
        <v>8.1999999999999993</v>
      </c>
      <c r="AL700" s="16">
        <v>67.2</v>
      </c>
      <c r="AM700" s="16" t="s">
        <v>25</v>
      </c>
    </row>
    <row r="701" spans="1:39" s="16" customFormat="1" ht="11.4">
      <c r="A701" s="16" t="s">
        <v>96</v>
      </c>
      <c r="B701" s="16">
        <v>8</v>
      </c>
      <c r="C701" s="16">
        <v>0</v>
      </c>
      <c r="D701" s="16">
        <v>8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 t="s">
        <v>25</v>
      </c>
      <c r="P701" s="16" t="s">
        <v>96</v>
      </c>
      <c r="Q701" s="16">
        <v>0</v>
      </c>
      <c r="R701" s="16">
        <v>0</v>
      </c>
      <c r="S701" s="16">
        <v>1</v>
      </c>
      <c r="T701" s="16">
        <v>3</v>
      </c>
      <c r="U701" s="16">
        <v>3</v>
      </c>
      <c r="V701" s="16">
        <v>1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20.2</v>
      </c>
      <c r="AG701" s="16" t="s">
        <v>151</v>
      </c>
      <c r="AH701" s="16">
        <v>4</v>
      </c>
      <c r="AI701" s="16">
        <v>50</v>
      </c>
      <c r="AJ701" s="16" t="s">
        <v>151</v>
      </c>
      <c r="AK701" s="16">
        <v>4.4000000000000004</v>
      </c>
      <c r="AL701" s="16">
        <v>19</v>
      </c>
      <c r="AM701" s="16" t="s">
        <v>25</v>
      </c>
    </row>
    <row r="702" spans="1:39" s="16" customFormat="1" ht="11.4">
      <c r="A702" s="16" t="s">
        <v>97</v>
      </c>
      <c r="B702" s="16">
        <v>11</v>
      </c>
      <c r="C702" s="16">
        <v>0</v>
      </c>
      <c r="D702" s="16">
        <v>10</v>
      </c>
      <c r="E702" s="16">
        <v>0</v>
      </c>
      <c r="F702" s="16">
        <v>1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 t="s">
        <v>25</v>
      </c>
      <c r="P702" s="16" t="s">
        <v>97</v>
      </c>
      <c r="Q702" s="16">
        <v>0</v>
      </c>
      <c r="R702" s="16">
        <v>0</v>
      </c>
      <c r="S702" s="16">
        <v>1</v>
      </c>
      <c r="T702" s="16">
        <v>6</v>
      </c>
      <c r="U702" s="16">
        <v>4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18.2</v>
      </c>
      <c r="AG702" s="16">
        <v>22.5</v>
      </c>
      <c r="AH702" s="16">
        <v>4</v>
      </c>
      <c r="AI702" s="16">
        <v>36.36</v>
      </c>
      <c r="AJ702" s="16">
        <v>17.3</v>
      </c>
      <c r="AK702" s="16">
        <v>3.3</v>
      </c>
      <c r="AL702" s="16">
        <v>11.1</v>
      </c>
      <c r="AM702" s="16" t="s">
        <v>25</v>
      </c>
    </row>
    <row r="703" spans="1:39" s="16" customFormat="1" ht="11.4">
      <c r="A703" s="16" t="s">
        <v>98</v>
      </c>
      <c r="B703" s="16">
        <v>6</v>
      </c>
      <c r="C703" s="16">
        <v>0</v>
      </c>
      <c r="D703" s="16">
        <v>6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 t="s">
        <v>25</v>
      </c>
      <c r="P703" s="16" t="s">
        <v>98</v>
      </c>
      <c r="Q703" s="16">
        <v>0</v>
      </c>
      <c r="R703" s="16">
        <v>0</v>
      </c>
      <c r="S703" s="16">
        <v>0</v>
      </c>
      <c r="T703" s="16">
        <v>3</v>
      </c>
      <c r="U703" s="16">
        <v>2</v>
      </c>
      <c r="V703" s="16">
        <v>0</v>
      </c>
      <c r="W703" s="16">
        <v>1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21.4</v>
      </c>
      <c r="AG703" s="16" t="s">
        <v>151</v>
      </c>
      <c r="AH703" s="16">
        <v>3</v>
      </c>
      <c r="AI703" s="16">
        <v>50</v>
      </c>
      <c r="AJ703" s="16" t="s">
        <v>151</v>
      </c>
      <c r="AK703" s="16">
        <v>5</v>
      </c>
      <c r="AL703" s="16">
        <v>25.2</v>
      </c>
      <c r="AM703" s="16" t="s">
        <v>25</v>
      </c>
    </row>
    <row r="704" spans="1:39" s="16" customFormat="1" ht="11.4">
      <c r="A704" s="16" t="s">
        <v>99</v>
      </c>
      <c r="B704" s="16">
        <v>5</v>
      </c>
      <c r="C704" s="16">
        <v>0</v>
      </c>
      <c r="D704" s="16">
        <v>5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 t="s">
        <v>25</v>
      </c>
      <c r="P704" s="16" t="s">
        <v>99</v>
      </c>
      <c r="Q704" s="16">
        <v>0</v>
      </c>
      <c r="R704" s="16">
        <v>0</v>
      </c>
      <c r="S704" s="16">
        <v>0</v>
      </c>
      <c r="T704" s="16">
        <v>3</v>
      </c>
      <c r="U704" s="16">
        <v>0</v>
      </c>
      <c r="V704" s="16">
        <v>2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22</v>
      </c>
      <c r="AG704" s="16" t="s">
        <v>151</v>
      </c>
      <c r="AH704" s="16">
        <v>2</v>
      </c>
      <c r="AI704" s="16">
        <v>40</v>
      </c>
      <c r="AJ704" s="16" t="s">
        <v>151</v>
      </c>
      <c r="AK704" s="16">
        <v>5.0999999999999996</v>
      </c>
      <c r="AL704" s="16">
        <v>26.4</v>
      </c>
      <c r="AM704" s="16" t="s">
        <v>25</v>
      </c>
    </row>
    <row r="705" spans="1:39" s="16" customFormat="1" ht="11.4">
      <c r="A705" s="16" t="s">
        <v>100</v>
      </c>
      <c r="B705" s="16">
        <v>15</v>
      </c>
      <c r="C705" s="16">
        <v>0</v>
      </c>
      <c r="D705" s="16">
        <v>13</v>
      </c>
      <c r="E705" s="16">
        <v>0</v>
      </c>
      <c r="F705" s="16">
        <v>2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 t="s">
        <v>25</v>
      </c>
      <c r="P705" s="16" t="s">
        <v>100</v>
      </c>
      <c r="Q705" s="16">
        <v>0</v>
      </c>
      <c r="R705" s="16">
        <v>0</v>
      </c>
      <c r="S705" s="16">
        <v>2</v>
      </c>
      <c r="T705" s="16">
        <v>9</v>
      </c>
      <c r="U705" s="16">
        <v>4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18.5</v>
      </c>
      <c r="AG705" s="16">
        <v>22.3</v>
      </c>
      <c r="AH705" s="16">
        <v>4</v>
      </c>
      <c r="AI705" s="16">
        <v>26.67</v>
      </c>
      <c r="AJ705" s="16">
        <v>18.5</v>
      </c>
      <c r="AK705" s="16">
        <v>3.4</v>
      </c>
      <c r="AL705" s="16">
        <v>11.9</v>
      </c>
      <c r="AM705" s="16" t="s">
        <v>25</v>
      </c>
    </row>
    <row r="706" spans="1:39" s="16" customFormat="1" ht="11.4">
      <c r="A706" s="16" t="s">
        <v>101</v>
      </c>
      <c r="B706" s="16">
        <v>12</v>
      </c>
      <c r="C706" s="16">
        <v>0</v>
      </c>
      <c r="D706" s="16">
        <v>10</v>
      </c>
      <c r="E706" s="16">
        <v>0</v>
      </c>
      <c r="F706" s="16">
        <v>2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 t="s">
        <v>25</v>
      </c>
      <c r="P706" s="16" t="s">
        <v>101</v>
      </c>
      <c r="Q706" s="16">
        <v>0</v>
      </c>
      <c r="R706" s="16">
        <v>0</v>
      </c>
      <c r="S706" s="16">
        <v>0</v>
      </c>
      <c r="T706" s="16">
        <v>5</v>
      </c>
      <c r="U706" s="16">
        <v>2</v>
      </c>
      <c r="V706" s="16">
        <v>4</v>
      </c>
      <c r="W706" s="16">
        <v>1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22.7</v>
      </c>
      <c r="AG706" s="16">
        <v>27</v>
      </c>
      <c r="AH706" s="16">
        <v>7</v>
      </c>
      <c r="AI706" s="16">
        <v>58.33</v>
      </c>
      <c r="AJ706" s="16">
        <v>23.1</v>
      </c>
      <c r="AK706" s="16">
        <v>4.5999999999999996</v>
      </c>
      <c r="AL706" s="16">
        <v>21.1</v>
      </c>
      <c r="AM706" s="16" t="s">
        <v>25</v>
      </c>
    </row>
    <row r="707" spans="1:39" s="16" customFormat="1" ht="11.4">
      <c r="A707" s="16" t="s">
        <v>102</v>
      </c>
      <c r="B707" s="16">
        <v>16</v>
      </c>
      <c r="C707" s="16">
        <v>2</v>
      </c>
      <c r="D707" s="16">
        <v>14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 t="s">
        <v>25</v>
      </c>
      <c r="P707" s="16" t="s">
        <v>102</v>
      </c>
      <c r="Q707" s="16">
        <v>0</v>
      </c>
      <c r="R707" s="16">
        <v>0</v>
      </c>
      <c r="S707" s="16">
        <v>0</v>
      </c>
      <c r="T707" s="16">
        <v>7</v>
      </c>
      <c r="U707" s="16">
        <v>6</v>
      </c>
      <c r="V707" s="16">
        <v>3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21.2</v>
      </c>
      <c r="AG707" s="16">
        <v>25.6</v>
      </c>
      <c r="AH707" s="16">
        <v>9</v>
      </c>
      <c r="AI707" s="16">
        <v>56.25</v>
      </c>
      <c r="AJ707" s="16">
        <v>21.1</v>
      </c>
      <c r="AK707" s="16">
        <v>3.1</v>
      </c>
      <c r="AL707" s="16">
        <v>9.6</v>
      </c>
      <c r="AM707" s="16" t="s">
        <v>25</v>
      </c>
    </row>
    <row r="708" spans="1:39" s="16" customFormat="1" ht="11.4">
      <c r="A708" s="16" t="s">
        <v>103</v>
      </c>
      <c r="B708" s="16">
        <v>14</v>
      </c>
      <c r="C708" s="16">
        <v>1</v>
      </c>
      <c r="D708" s="16">
        <v>10</v>
      </c>
      <c r="E708" s="16">
        <v>0</v>
      </c>
      <c r="F708" s="16">
        <v>3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 t="s">
        <v>25</v>
      </c>
      <c r="P708" s="16" t="s">
        <v>103</v>
      </c>
      <c r="Q708" s="16">
        <v>0</v>
      </c>
      <c r="R708" s="16">
        <v>1</v>
      </c>
      <c r="S708" s="16">
        <v>2</v>
      </c>
      <c r="T708" s="16">
        <v>4</v>
      </c>
      <c r="U708" s="16">
        <v>4</v>
      </c>
      <c r="V708" s="16">
        <v>3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19.399999999999999</v>
      </c>
      <c r="AG708" s="16">
        <v>25.5</v>
      </c>
      <c r="AH708" s="16">
        <v>7</v>
      </c>
      <c r="AI708" s="16">
        <v>50</v>
      </c>
      <c r="AJ708" s="16">
        <v>20</v>
      </c>
      <c r="AK708" s="16">
        <v>5.7</v>
      </c>
      <c r="AL708" s="16">
        <v>32.6</v>
      </c>
      <c r="AM708" s="16" t="s">
        <v>25</v>
      </c>
    </row>
    <row r="709" spans="1:39" s="16" customFormat="1" ht="11.4">
      <c r="A709" s="16" t="s">
        <v>104</v>
      </c>
      <c r="B709" s="16">
        <v>13</v>
      </c>
      <c r="C709" s="16">
        <v>4</v>
      </c>
      <c r="D709" s="16">
        <v>8</v>
      </c>
      <c r="E709" s="16">
        <v>0</v>
      </c>
      <c r="F709" s="16">
        <v>1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 t="s">
        <v>25</v>
      </c>
      <c r="P709" s="16" t="s">
        <v>104</v>
      </c>
      <c r="Q709" s="16">
        <v>0</v>
      </c>
      <c r="R709" s="16">
        <v>0</v>
      </c>
      <c r="S709" s="16">
        <v>4</v>
      </c>
      <c r="T709" s="16">
        <v>4</v>
      </c>
      <c r="U709" s="16">
        <v>1</v>
      </c>
      <c r="V709" s="16">
        <v>2</v>
      </c>
      <c r="W709" s="16">
        <v>2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20.7</v>
      </c>
      <c r="AG709" s="16">
        <v>30</v>
      </c>
      <c r="AH709" s="16">
        <v>5</v>
      </c>
      <c r="AI709" s="16">
        <v>38.46</v>
      </c>
      <c r="AJ709" s="16">
        <v>18.600000000000001</v>
      </c>
      <c r="AK709" s="16">
        <v>6.5</v>
      </c>
      <c r="AL709" s="16">
        <v>42</v>
      </c>
      <c r="AM709" s="16" t="s">
        <v>25</v>
      </c>
    </row>
    <row r="710" spans="1:39" s="16" customFormat="1" ht="11.4">
      <c r="A710" s="16" t="s">
        <v>105</v>
      </c>
      <c r="B710" s="16">
        <v>11</v>
      </c>
      <c r="C710" s="16">
        <v>1</v>
      </c>
      <c r="D710" s="16">
        <v>10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 t="s">
        <v>25</v>
      </c>
      <c r="P710" s="16" t="s">
        <v>105</v>
      </c>
      <c r="Q710" s="16">
        <v>0</v>
      </c>
      <c r="R710" s="16">
        <v>0</v>
      </c>
      <c r="S710" s="16">
        <v>4</v>
      </c>
      <c r="T710" s="16">
        <v>1</v>
      </c>
      <c r="U710" s="16">
        <v>4</v>
      </c>
      <c r="V710" s="16">
        <v>1</v>
      </c>
      <c r="W710" s="16">
        <v>1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19.399999999999999</v>
      </c>
      <c r="AG710" s="16">
        <v>26.6</v>
      </c>
      <c r="AH710" s="16">
        <v>6</v>
      </c>
      <c r="AI710" s="16">
        <v>54.55</v>
      </c>
      <c r="AJ710" s="16">
        <v>20.5</v>
      </c>
      <c r="AK710" s="16">
        <v>5.7</v>
      </c>
      <c r="AL710" s="16">
        <v>32.700000000000003</v>
      </c>
      <c r="AM710" s="16" t="s">
        <v>25</v>
      </c>
    </row>
    <row r="711" spans="1:39" s="16" customFormat="1" ht="11.4">
      <c r="A711" s="16" t="s">
        <v>106</v>
      </c>
      <c r="B711" s="16">
        <v>6</v>
      </c>
      <c r="C711" s="16">
        <v>2</v>
      </c>
      <c r="D711" s="16">
        <v>4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 t="s">
        <v>25</v>
      </c>
      <c r="P711" s="16" t="s">
        <v>106</v>
      </c>
      <c r="Q711" s="16">
        <v>0</v>
      </c>
      <c r="R711" s="16">
        <v>0</v>
      </c>
      <c r="S711" s="16">
        <v>1</v>
      </c>
      <c r="T711" s="16">
        <v>2</v>
      </c>
      <c r="U711" s="16">
        <v>2</v>
      </c>
      <c r="V711" s="16">
        <v>1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19.8</v>
      </c>
      <c r="AG711" s="16" t="s">
        <v>151</v>
      </c>
      <c r="AH711" s="16">
        <v>3</v>
      </c>
      <c r="AI711" s="16">
        <v>50</v>
      </c>
      <c r="AJ711" s="16" t="s">
        <v>151</v>
      </c>
      <c r="AK711" s="16">
        <v>4.3</v>
      </c>
      <c r="AL711" s="16">
        <v>18.3</v>
      </c>
      <c r="AM711" s="16" t="s">
        <v>25</v>
      </c>
    </row>
    <row r="712" spans="1:39" s="16" customFormat="1" ht="11.4">
      <c r="A712" s="16" t="s">
        <v>107</v>
      </c>
      <c r="B712" s="16">
        <v>6</v>
      </c>
      <c r="C712" s="16">
        <v>0</v>
      </c>
      <c r="D712" s="16">
        <v>6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 t="s">
        <v>25</v>
      </c>
      <c r="P712" s="16" t="s">
        <v>107</v>
      </c>
      <c r="Q712" s="16">
        <v>0</v>
      </c>
      <c r="R712" s="16">
        <v>0</v>
      </c>
      <c r="S712" s="16">
        <v>1</v>
      </c>
      <c r="T712" s="16">
        <v>3</v>
      </c>
      <c r="U712" s="16">
        <v>2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19.399999999999999</v>
      </c>
      <c r="AG712" s="16" t="s">
        <v>151</v>
      </c>
      <c r="AH712" s="16">
        <v>2</v>
      </c>
      <c r="AI712" s="16">
        <v>33.33</v>
      </c>
      <c r="AJ712" s="16" t="s">
        <v>151</v>
      </c>
      <c r="AK712" s="16">
        <v>3.2</v>
      </c>
      <c r="AL712" s="16">
        <v>10.5</v>
      </c>
      <c r="AM712" s="16" t="s">
        <v>25</v>
      </c>
    </row>
    <row r="713" spans="1:39" s="16" customFormat="1" ht="11.4">
      <c r="A713" s="16" t="s">
        <v>108</v>
      </c>
      <c r="B713" s="16">
        <v>13</v>
      </c>
      <c r="C713" s="16">
        <v>1</v>
      </c>
      <c r="D713" s="16">
        <v>12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 t="s">
        <v>25</v>
      </c>
      <c r="P713" s="16" t="s">
        <v>108</v>
      </c>
      <c r="Q713" s="16">
        <v>0</v>
      </c>
      <c r="R713" s="16">
        <v>2</v>
      </c>
      <c r="S713" s="16">
        <v>1</v>
      </c>
      <c r="T713" s="16">
        <v>7</v>
      </c>
      <c r="U713" s="16">
        <v>3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16.899999999999999</v>
      </c>
      <c r="AG713" s="16">
        <v>22.1</v>
      </c>
      <c r="AH713" s="16">
        <v>3</v>
      </c>
      <c r="AI713" s="16">
        <v>23.08</v>
      </c>
      <c r="AJ713" s="16">
        <v>17.399999999999999</v>
      </c>
      <c r="AK713" s="16">
        <v>4.4000000000000004</v>
      </c>
      <c r="AL713" s="16">
        <v>19.2</v>
      </c>
      <c r="AM713" s="16" t="s">
        <v>25</v>
      </c>
    </row>
    <row r="714" spans="1:39" s="16" customFormat="1" ht="11.4">
      <c r="A714" s="16" t="s">
        <v>109</v>
      </c>
      <c r="B714" s="16">
        <v>9</v>
      </c>
      <c r="C714" s="16">
        <v>0</v>
      </c>
      <c r="D714" s="16">
        <v>8</v>
      </c>
      <c r="E714" s="16">
        <v>0</v>
      </c>
      <c r="F714" s="16">
        <v>1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 t="s">
        <v>25</v>
      </c>
      <c r="P714" s="16" t="s">
        <v>109</v>
      </c>
      <c r="Q714" s="16">
        <v>0</v>
      </c>
      <c r="R714" s="16">
        <v>0</v>
      </c>
      <c r="S714" s="16">
        <v>4</v>
      </c>
      <c r="T714" s="16">
        <v>4</v>
      </c>
      <c r="U714" s="16">
        <v>0</v>
      </c>
      <c r="V714" s="16">
        <v>1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16.600000000000001</v>
      </c>
      <c r="AG714" s="16" t="s">
        <v>151</v>
      </c>
      <c r="AH714" s="16">
        <v>1</v>
      </c>
      <c r="AI714" s="16">
        <v>11.11</v>
      </c>
      <c r="AJ714" s="16" t="s">
        <v>151</v>
      </c>
      <c r="AK714" s="16">
        <v>5</v>
      </c>
      <c r="AL714" s="16">
        <v>25</v>
      </c>
      <c r="AM714" s="16" t="s">
        <v>25</v>
      </c>
    </row>
    <row r="715" spans="1:39" s="16" customFormat="1" ht="11.4">
      <c r="A715" s="16" t="s">
        <v>110</v>
      </c>
      <c r="B715" s="16">
        <v>4</v>
      </c>
      <c r="C715" s="16">
        <v>0</v>
      </c>
      <c r="D715" s="16">
        <v>4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 t="s">
        <v>25</v>
      </c>
      <c r="P715" s="16" t="s">
        <v>110</v>
      </c>
      <c r="Q715" s="16">
        <v>0</v>
      </c>
      <c r="R715" s="16">
        <v>0</v>
      </c>
      <c r="S715" s="16">
        <v>1</v>
      </c>
      <c r="T715" s="16">
        <v>3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15.1</v>
      </c>
      <c r="AG715" s="16" t="s">
        <v>151</v>
      </c>
      <c r="AH715" s="16">
        <v>0</v>
      </c>
      <c r="AI715" s="16">
        <v>0</v>
      </c>
      <c r="AJ715" s="16" t="s">
        <v>151</v>
      </c>
      <c r="AK715" s="16">
        <v>3.4</v>
      </c>
      <c r="AL715" s="16">
        <v>11.4</v>
      </c>
      <c r="AM715" s="16" t="s">
        <v>25</v>
      </c>
    </row>
    <row r="716" spans="1:39" s="16" customFormat="1" ht="11.4">
      <c r="A716" s="16" t="s">
        <v>111</v>
      </c>
      <c r="B716" s="16">
        <v>10</v>
      </c>
      <c r="C716" s="16">
        <v>0</v>
      </c>
      <c r="D716" s="16">
        <v>9</v>
      </c>
      <c r="E716" s="16">
        <v>0</v>
      </c>
      <c r="F716" s="16">
        <v>1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 t="s">
        <v>25</v>
      </c>
      <c r="P716" s="16" t="s">
        <v>111</v>
      </c>
      <c r="Q716" s="16">
        <v>0</v>
      </c>
      <c r="R716" s="16">
        <v>0</v>
      </c>
      <c r="S716" s="16">
        <v>3</v>
      </c>
      <c r="T716" s="16">
        <v>4</v>
      </c>
      <c r="U716" s="16">
        <v>3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17.7</v>
      </c>
      <c r="AG716" s="16" t="s">
        <v>151</v>
      </c>
      <c r="AH716" s="16">
        <v>3</v>
      </c>
      <c r="AI716" s="16">
        <v>30</v>
      </c>
      <c r="AJ716" s="16" t="s">
        <v>151</v>
      </c>
      <c r="AK716" s="16">
        <v>3.8</v>
      </c>
      <c r="AL716" s="16">
        <v>14.6</v>
      </c>
      <c r="AM716" s="16" t="s">
        <v>25</v>
      </c>
    </row>
    <row r="717" spans="1:39" s="16" customFormat="1" ht="11.4">
      <c r="A717" s="16" t="s">
        <v>112</v>
      </c>
      <c r="B717" s="16">
        <v>15</v>
      </c>
      <c r="C717" s="16">
        <v>1</v>
      </c>
      <c r="D717" s="16">
        <v>13</v>
      </c>
      <c r="E717" s="16">
        <v>0</v>
      </c>
      <c r="F717" s="16">
        <v>1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 t="s">
        <v>25</v>
      </c>
      <c r="P717" s="16" t="s">
        <v>112</v>
      </c>
      <c r="Q717" s="16">
        <v>0</v>
      </c>
      <c r="R717" s="16">
        <v>0</v>
      </c>
      <c r="S717" s="16">
        <v>4</v>
      </c>
      <c r="T717" s="16">
        <v>6</v>
      </c>
      <c r="U717" s="16">
        <v>4</v>
      </c>
      <c r="V717" s="16">
        <v>1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18.5</v>
      </c>
      <c r="AG717" s="16">
        <v>23.3</v>
      </c>
      <c r="AH717" s="16">
        <v>5</v>
      </c>
      <c r="AI717" s="16">
        <v>33.33</v>
      </c>
      <c r="AJ717" s="16">
        <v>18.600000000000001</v>
      </c>
      <c r="AK717" s="16">
        <v>4.9000000000000004</v>
      </c>
      <c r="AL717" s="16">
        <v>23.6</v>
      </c>
      <c r="AM717" s="16" t="s">
        <v>25</v>
      </c>
    </row>
    <row r="718" spans="1:39" s="16" customFormat="1" ht="11.4">
      <c r="A718" s="16" t="s">
        <v>113</v>
      </c>
      <c r="B718" s="16">
        <v>15</v>
      </c>
      <c r="C718" s="16">
        <v>2</v>
      </c>
      <c r="D718" s="16">
        <v>13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 t="s">
        <v>25</v>
      </c>
      <c r="P718" s="16" t="s">
        <v>113</v>
      </c>
      <c r="Q718" s="16">
        <v>0</v>
      </c>
      <c r="R718" s="16">
        <v>1</v>
      </c>
      <c r="S718" s="16">
        <v>4</v>
      </c>
      <c r="T718" s="16">
        <v>5</v>
      </c>
      <c r="U718" s="16">
        <v>5</v>
      </c>
      <c r="V718" s="16">
        <v>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16.8</v>
      </c>
      <c r="AG718" s="16">
        <v>22.9</v>
      </c>
      <c r="AH718" s="16">
        <v>5</v>
      </c>
      <c r="AI718" s="16">
        <v>33.33</v>
      </c>
      <c r="AJ718" s="16">
        <v>16.399999999999999</v>
      </c>
      <c r="AK718" s="16">
        <v>4.8</v>
      </c>
      <c r="AL718" s="16">
        <v>23</v>
      </c>
      <c r="AM718" s="16" t="s">
        <v>25</v>
      </c>
    </row>
    <row r="719" spans="1:39" s="16" customFormat="1" ht="11.4">
      <c r="A719" s="16" t="s">
        <v>114</v>
      </c>
      <c r="B719" s="16">
        <v>8</v>
      </c>
      <c r="C719" s="16">
        <v>0</v>
      </c>
      <c r="D719" s="16">
        <v>7</v>
      </c>
      <c r="E719" s="16">
        <v>0</v>
      </c>
      <c r="F719" s="16">
        <v>1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 t="s">
        <v>25</v>
      </c>
      <c r="P719" s="16" t="s">
        <v>114</v>
      </c>
      <c r="Q719" s="16">
        <v>0</v>
      </c>
      <c r="R719" s="16">
        <v>0</v>
      </c>
      <c r="S719" s="16">
        <v>0</v>
      </c>
      <c r="T719" s="16">
        <v>4</v>
      </c>
      <c r="U719" s="16">
        <v>3</v>
      </c>
      <c r="V719" s="16">
        <v>1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20.3</v>
      </c>
      <c r="AG719" s="16" t="s">
        <v>151</v>
      </c>
      <c r="AH719" s="16">
        <v>4</v>
      </c>
      <c r="AI719" s="16">
        <v>50</v>
      </c>
      <c r="AJ719" s="16" t="s">
        <v>151</v>
      </c>
      <c r="AK719" s="16">
        <v>3.4</v>
      </c>
      <c r="AL719" s="16">
        <v>11.5</v>
      </c>
      <c r="AM719" s="16" t="s">
        <v>25</v>
      </c>
    </row>
    <row r="720" spans="1:39" s="16" customFormat="1" ht="11.4">
      <c r="A720" s="16" t="s">
        <v>115</v>
      </c>
      <c r="B720" s="16">
        <v>13</v>
      </c>
      <c r="C720" s="16">
        <v>0</v>
      </c>
      <c r="D720" s="16">
        <v>12</v>
      </c>
      <c r="E720" s="16">
        <v>0</v>
      </c>
      <c r="F720" s="16">
        <v>1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 t="s">
        <v>25</v>
      </c>
      <c r="P720" s="16" t="s">
        <v>115</v>
      </c>
      <c r="Q720" s="16">
        <v>0</v>
      </c>
      <c r="R720" s="16">
        <v>0</v>
      </c>
      <c r="S720" s="16">
        <v>3</v>
      </c>
      <c r="T720" s="16">
        <v>9</v>
      </c>
      <c r="U720" s="16">
        <v>0</v>
      </c>
      <c r="V720" s="16">
        <v>1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17.3</v>
      </c>
      <c r="AG720" s="16">
        <v>19.5</v>
      </c>
      <c r="AH720" s="16">
        <v>1</v>
      </c>
      <c r="AI720" s="16">
        <v>7.6920000000000002</v>
      </c>
      <c r="AJ720" s="16">
        <v>16.600000000000001</v>
      </c>
      <c r="AK720" s="16">
        <v>3.9</v>
      </c>
      <c r="AL720" s="16">
        <v>14.9</v>
      </c>
      <c r="AM720" s="16" t="s">
        <v>25</v>
      </c>
    </row>
    <row r="721" spans="1:39" s="16" customFormat="1" ht="11.4">
      <c r="A721" s="16" t="s">
        <v>116</v>
      </c>
      <c r="B721" s="16">
        <v>12</v>
      </c>
      <c r="C721" s="16">
        <v>0</v>
      </c>
      <c r="D721" s="16">
        <v>11</v>
      </c>
      <c r="E721" s="16">
        <v>0</v>
      </c>
      <c r="F721" s="16">
        <v>1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 t="s">
        <v>25</v>
      </c>
      <c r="P721" s="16" t="s">
        <v>116</v>
      </c>
      <c r="Q721" s="16">
        <v>0</v>
      </c>
      <c r="R721" s="16">
        <v>1</v>
      </c>
      <c r="S721" s="16">
        <v>4</v>
      </c>
      <c r="T721" s="16">
        <v>3</v>
      </c>
      <c r="U721" s="16">
        <v>4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16.7</v>
      </c>
      <c r="AG721" s="16">
        <v>22.5</v>
      </c>
      <c r="AH721" s="16">
        <v>4</v>
      </c>
      <c r="AI721" s="16">
        <v>33.33</v>
      </c>
      <c r="AJ721" s="16">
        <v>16.2</v>
      </c>
      <c r="AK721" s="16">
        <v>4.5</v>
      </c>
      <c r="AL721" s="16">
        <v>20.399999999999999</v>
      </c>
      <c r="AM721" s="16" t="s">
        <v>25</v>
      </c>
    </row>
    <row r="722" spans="1:39" s="16" customFormat="1" ht="11.4">
      <c r="A722" s="16" t="s">
        <v>117</v>
      </c>
      <c r="B722" s="16">
        <v>5</v>
      </c>
      <c r="C722" s="16">
        <v>0</v>
      </c>
      <c r="D722" s="16">
        <v>5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 t="s">
        <v>25</v>
      </c>
      <c r="P722" s="16" t="s">
        <v>117</v>
      </c>
      <c r="Q722" s="16">
        <v>0</v>
      </c>
      <c r="R722" s="16">
        <v>0</v>
      </c>
      <c r="S722" s="16">
        <v>0</v>
      </c>
      <c r="T722" s="16">
        <v>0</v>
      </c>
      <c r="U722" s="16">
        <v>4</v>
      </c>
      <c r="V722" s="16">
        <v>1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22.5</v>
      </c>
      <c r="AG722" s="16" t="s">
        <v>151</v>
      </c>
      <c r="AH722" s="16">
        <v>5</v>
      </c>
      <c r="AI722" s="16">
        <v>100</v>
      </c>
      <c r="AJ722" s="16" t="s">
        <v>151</v>
      </c>
      <c r="AK722" s="16">
        <v>2.5</v>
      </c>
      <c r="AL722" s="16">
        <v>6.1</v>
      </c>
      <c r="AM722" s="16" t="s">
        <v>25</v>
      </c>
    </row>
    <row r="723" spans="1:39" s="16" customFormat="1" ht="11.4">
      <c r="A723" s="16" t="s">
        <v>118</v>
      </c>
      <c r="B723" s="16">
        <v>9</v>
      </c>
      <c r="C723" s="16">
        <v>1</v>
      </c>
      <c r="D723" s="16">
        <v>7</v>
      </c>
      <c r="E723" s="16">
        <v>0</v>
      </c>
      <c r="F723" s="16">
        <v>1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 t="s">
        <v>25</v>
      </c>
      <c r="P723" s="16" t="s">
        <v>118</v>
      </c>
      <c r="Q723" s="16">
        <v>0</v>
      </c>
      <c r="R723" s="16">
        <v>0</v>
      </c>
      <c r="S723" s="16">
        <v>0</v>
      </c>
      <c r="T723" s="16">
        <v>3</v>
      </c>
      <c r="U723" s="16">
        <v>4</v>
      </c>
      <c r="V723" s="16">
        <v>1</v>
      </c>
      <c r="W723" s="16">
        <v>1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22.1</v>
      </c>
      <c r="AG723" s="16" t="s">
        <v>151</v>
      </c>
      <c r="AH723" s="16">
        <v>6</v>
      </c>
      <c r="AI723" s="16">
        <v>66.67</v>
      </c>
      <c r="AJ723" s="16" t="s">
        <v>151</v>
      </c>
      <c r="AK723" s="16">
        <v>4.3</v>
      </c>
      <c r="AL723" s="16">
        <v>18.899999999999999</v>
      </c>
      <c r="AM723" s="16" t="s">
        <v>25</v>
      </c>
    </row>
    <row r="724" spans="1:39" s="16" customFormat="1" ht="11.4">
      <c r="A724" s="16" t="s">
        <v>119</v>
      </c>
      <c r="B724" s="16">
        <v>7</v>
      </c>
      <c r="C724" s="16">
        <v>1</v>
      </c>
      <c r="D724" s="16">
        <v>5</v>
      </c>
      <c r="E724" s="16">
        <v>0</v>
      </c>
      <c r="F724" s="16">
        <v>1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 t="s">
        <v>25</v>
      </c>
      <c r="P724" s="16" t="s">
        <v>119</v>
      </c>
      <c r="Q724" s="16">
        <v>0</v>
      </c>
      <c r="R724" s="16">
        <v>1</v>
      </c>
      <c r="S724" s="16">
        <v>1</v>
      </c>
      <c r="T724" s="16">
        <v>2</v>
      </c>
      <c r="U724" s="16">
        <v>3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18.3</v>
      </c>
      <c r="AG724" s="16" t="s">
        <v>151</v>
      </c>
      <c r="AH724" s="16">
        <v>3</v>
      </c>
      <c r="AI724" s="16">
        <v>42.86</v>
      </c>
      <c r="AJ724" s="16" t="s">
        <v>151</v>
      </c>
      <c r="AK724" s="16">
        <v>6.2</v>
      </c>
      <c r="AL724" s="16">
        <v>38.6</v>
      </c>
      <c r="AM724" s="16" t="s">
        <v>25</v>
      </c>
    </row>
    <row r="725" spans="1:39" s="16" customFormat="1" ht="11.4">
      <c r="A725" s="16" t="s">
        <v>120</v>
      </c>
      <c r="B725" s="16">
        <v>8</v>
      </c>
      <c r="C725" s="16">
        <v>0</v>
      </c>
      <c r="D725" s="16">
        <v>8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 t="s">
        <v>25</v>
      </c>
      <c r="P725" s="16" t="s">
        <v>120</v>
      </c>
      <c r="Q725" s="16">
        <v>0</v>
      </c>
      <c r="R725" s="16">
        <v>0</v>
      </c>
      <c r="S725" s="16">
        <v>0</v>
      </c>
      <c r="T725" s="16">
        <v>7</v>
      </c>
      <c r="U725" s="16">
        <v>1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18.5</v>
      </c>
      <c r="AG725" s="16" t="s">
        <v>151</v>
      </c>
      <c r="AH725" s="16">
        <v>1</v>
      </c>
      <c r="AI725" s="16">
        <v>12.5</v>
      </c>
      <c r="AJ725" s="16" t="s">
        <v>151</v>
      </c>
      <c r="AK725" s="16">
        <v>2.2999999999999998</v>
      </c>
      <c r="AL725" s="16">
        <v>5.3</v>
      </c>
      <c r="AM725" s="16" t="s">
        <v>25</v>
      </c>
    </row>
    <row r="726" spans="1:39" s="16" customFormat="1" ht="11.4">
      <c r="A726" s="16" t="s">
        <v>121</v>
      </c>
      <c r="B726" s="16">
        <v>8</v>
      </c>
      <c r="C726" s="16">
        <v>2</v>
      </c>
      <c r="D726" s="16">
        <v>5</v>
      </c>
      <c r="E726" s="16">
        <v>0</v>
      </c>
      <c r="F726" s="16">
        <v>1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 t="s">
        <v>25</v>
      </c>
      <c r="P726" s="16" t="s">
        <v>121</v>
      </c>
      <c r="Q726" s="16">
        <v>0</v>
      </c>
      <c r="R726" s="16">
        <v>2</v>
      </c>
      <c r="S726" s="16">
        <v>2</v>
      </c>
      <c r="T726" s="16">
        <v>3</v>
      </c>
      <c r="U726" s="16">
        <v>1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14.3</v>
      </c>
      <c r="AG726" s="16" t="s">
        <v>151</v>
      </c>
      <c r="AH726" s="16">
        <v>1</v>
      </c>
      <c r="AI726" s="16">
        <v>12.5</v>
      </c>
      <c r="AJ726" s="16" t="s">
        <v>151</v>
      </c>
      <c r="AK726" s="16">
        <v>4.5999999999999996</v>
      </c>
      <c r="AL726" s="16">
        <v>21.2</v>
      </c>
      <c r="AM726" s="16" t="s">
        <v>25</v>
      </c>
    </row>
    <row r="727" spans="1:39" s="16" customFormat="1" ht="11.4">
      <c r="A727" s="16" t="s">
        <v>122</v>
      </c>
      <c r="B727" s="16">
        <v>9</v>
      </c>
      <c r="C727" s="16">
        <v>1</v>
      </c>
      <c r="D727" s="16">
        <v>7</v>
      </c>
      <c r="E727" s="16">
        <v>0</v>
      </c>
      <c r="F727" s="16">
        <v>1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 t="s">
        <v>25</v>
      </c>
      <c r="P727" s="16" t="s">
        <v>122</v>
      </c>
      <c r="Q727" s="16">
        <v>0</v>
      </c>
      <c r="R727" s="16">
        <v>0</v>
      </c>
      <c r="S727" s="16">
        <v>3</v>
      </c>
      <c r="T727" s="16">
        <v>5</v>
      </c>
      <c r="U727" s="16">
        <v>1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16.899999999999999</v>
      </c>
      <c r="AG727" s="16" t="s">
        <v>151</v>
      </c>
      <c r="AH727" s="16">
        <v>1</v>
      </c>
      <c r="AI727" s="16">
        <v>11.11</v>
      </c>
      <c r="AJ727" s="16" t="s">
        <v>151</v>
      </c>
      <c r="AK727" s="16">
        <v>3.2</v>
      </c>
      <c r="AL727" s="16">
        <v>10.199999999999999</v>
      </c>
      <c r="AM727" s="16" t="s">
        <v>25</v>
      </c>
    </row>
    <row r="728" spans="1:39" s="16" customFormat="1" ht="11.4">
      <c r="A728" s="16" t="s">
        <v>123</v>
      </c>
      <c r="B728" s="16">
        <v>11</v>
      </c>
      <c r="C728" s="16">
        <v>2</v>
      </c>
      <c r="D728" s="16">
        <v>9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 t="s">
        <v>25</v>
      </c>
      <c r="P728" s="16" t="s">
        <v>123</v>
      </c>
      <c r="Q728" s="16">
        <v>0</v>
      </c>
      <c r="R728" s="16">
        <v>1</v>
      </c>
      <c r="S728" s="16">
        <v>3</v>
      </c>
      <c r="T728" s="16">
        <v>6</v>
      </c>
      <c r="U728" s="16">
        <v>1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16.3</v>
      </c>
      <c r="AG728" s="16">
        <v>20.2</v>
      </c>
      <c r="AH728" s="16">
        <v>1</v>
      </c>
      <c r="AI728" s="16">
        <v>9.0909999999999993</v>
      </c>
      <c r="AJ728" s="16">
        <v>16.3</v>
      </c>
      <c r="AK728" s="16">
        <v>4.0999999999999996</v>
      </c>
      <c r="AL728" s="16">
        <v>16.5</v>
      </c>
      <c r="AM728" s="16" t="s">
        <v>25</v>
      </c>
    </row>
    <row r="729" spans="1:39" s="16" customFormat="1" ht="11.4">
      <c r="A729" s="16" t="s">
        <v>124</v>
      </c>
      <c r="B729" s="16">
        <v>10</v>
      </c>
      <c r="C729" s="16">
        <v>3</v>
      </c>
      <c r="D729" s="16">
        <v>7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 t="s">
        <v>25</v>
      </c>
      <c r="P729" s="16" t="s">
        <v>124</v>
      </c>
      <c r="Q729" s="16">
        <v>0</v>
      </c>
      <c r="R729" s="16">
        <v>0</v>
      </c>
      <c r="S729" s="16">
        <v>0</v>
      </c>
      <c r="T729" s="16">
        <v>3</v>
      </c>
      <c r="U729" s="16">
        <v>5</v>
      </c>
      <c r="V729" s="16">
        <v>2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21.2</v>
      </c>
      <c r="AG729" s="16" t="s">
        <v>151</v>
      </c>
      <c r="AH729" s="16">
        <v>7</v>
      </c>
      <c r="AI729" s="16">
        <v>70</v>
      </c>
      <c r="AJ729" s="16" t="s">
        <v>151</v>
      </c>
      <c r="AK729" s="16">
        <v>3.8</v>
      </c>
      <c r="AL729" s="16">
        <v>14.3</v>
      </c>
      <c r="AM729" s="16" t="s">
        <v>25</v>
      </c>
    </row>
    <row r="730" spans="1:39" s="16" customFormat="1" ht="11.4">
      <c r="A730" s="16" t="s">
        <v>125</v>
      </c>
      <c r="B730" s="16">
        <v>5</v>
      </c>
      <c r="C730" s="16">
        <v>1</v>
      </c>
      <c r="D730" s="16">
        <v>4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 t="s">
        <v>25</v>
      </c>
      <c r="P730" s="16" t="s">
        <v>125</v>
      </c>
      <c r="Q730" s="16">
        <v>0</v>
      </c>
      <c r="R730" s="16">
        <v>0</v>
      </c>
      <c r="S730" s="16">
        <v>0</v>
      </c>
      <c r="T730" s="16">
        <v>2</v>
      </c>
      <c r="U730" s="16">
        <v>3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20.5</v>
      </c>
      <c r="AG730" s="16" t="s">
        <v>151</v>
      </c>
      <c r="AH730" s="16">
        <v>3</v>
      </c>
      <c r="AI730" s="16">
        <v>60</v>
      </c>
      <c r="AJ730" s="16" t="s">
        <v>151</v>
      </c>
      <c r="AK730" s="16">
        <v>2.8</v>
      </c>
      <c r="AL730" s="16">
        <v>8</v>
      </c>
      <c r="AM730" s="16" t="s">
        <v>25</v>
      </c>
    </row>
    <row r="731" spans="1:39" s="16" customFormat="1" ht="11.4">
      <c r="A731" s="16" t="s">
        <v>126</v>
      </c>
      <c r="B731" s="16">
        <v>3</v>
      </c>
      <c r="C731" s="16">
        <v>2</v>
      </c>
      <c r="D731" s="16">
        <v>0</v>
      </c>
      <c r="E731" s="16">
        <v>0</v>
      </c>
      <c r="F731" s="16">
        <v>1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 t="s">
        <v>25</v>
      </c>
      <c r="P731" s="16" t="s">
        <v>126</v>
      </c>
      <c r="Q731" s="16">
        <v>0</v>
      </c>
      <c r="R731" s="16">
        <v>0</v>
      </c>
      <c r="S731" s="16">
        <v>0</v>
      </c>
      <c r="T731" s="16">
        <v>2</v>
      </c>
      <c r="U731" s="16">
        <v>1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19.399999999999999</v>
      </c>
      <c r="AG731" s="16" t="s">
        <v>151</v>
      </c>
      <c r="AH731" s="16">
        <v>1</v>
      </c>
      <c r="AI731" s="16">
        <v>33.33</v>
      </c>
      <c r="AJ731" s="16" t="s">
        <v>151</v>
      </c>
      <c r="AK731" s="16">
        <v>4.0999999999999996</v>
      </c>
      <c r="AL731" s="16">
        <v>16.899999999999999</v>
      </c>
      <c r="AM731" s="16" t="s">
        <v>25</v>
      </c>
    </row>
    <row r="732" spans="1:39" s="16" customFormat="1" ht="11.4">
      <c r="A732" s="16" t="s">
        <v>127</v>
      </c>
      <c r="B732" s="16">
        <v>6</v>
      </c>
      <c r="C732" s="16">
        <v>2</v>
      </c>
      <c r="D732" s="16">
        <v>4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 t="s">
        <v>25</v>
      </c>
      <c r="P732" s="16" t="s">
        <v>127</v>
      </c>
      <c r="Q732" s="16">
        <v>0</v>
      </c>
      <c r="R732" s="16">
        <v>0</v>
      </c>
      <c r="S732" s="16">
        <v>0</v>
      </c>
      <c r="T732" s="16">
        <v>3</v>
      </c>
      <c r="U732" s="16">
        <v>2</v>
      </c>
      <c r="V732" s="16">
        <v>0</v>
      </c>
      <c r="W732" s="16">
        <v>1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21.7</v>
      </c>
      <c r="AG732" s="16" t="s">
        <v>151</v>
      </c>
      <c r="AH732" s="16">
        <v>3</v>
      </c>
      <c r="AI732" s="16">
        <v>50</v>
      </c>
      <c r="AJ732" s="16" t="s">
        <v>151</v>
      </c>
      <c r="AK732" s="16">
        <v>4.9000000000000004</v>
      </c>
      <c r="AL732" s="16">
        <v>24.3</v>
      </c>
      <c r="AM732" s="16" t="s">
        <v>25</v>
      </c>
    </row>
    <row r="733" spans="1:39" s="16" customFormat="1" ht="11.4">
      <c r="A733" s="16" t="s">
        <v>128</v>
      </c>
      <c r="B733" s="16">
        <v>7</v>
      </c>
      <c r="C733" s="16">
        <v>2</v>
      </c>
      <c r="D733" s="16">
        <v>5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 t="s">
        <v>25</v>
      </c>
      <c r="P733" s="16" t="s">
        <v>128</v>
      </c>
      <c r="Q733" s="16">
        <v>0</v>
      </c>
      <c r="R733" s="16">
        <v>0</v>
      </c>
      <c r="S733" s="16">
        <v>1</v>
      </c>
      <c r="T733" s="16">
        <v>2</v>
      </c>
      <c r="U733" s="16">
        <v>2</v>
      </c>
      <c r="V733" s="16">
        <v>2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20.3</v>
      </c>
      <c r="AG733" s="16" t="s">
        <v>151</v>
      </c>
      <c r="AH733" s="16">
        <v>4</v>
      </c>
      <c r="AI733" s="16">
        <v>57.14</v>
      </c>
      <c r="AJ733" s="16" t="s">
        <v>151</v>
      </c>
      <c r="AK733" s="16">
        <v>5.5</v>
      </c>
      <c r="AL733" s="16">
        <v>29.7</v>
      </c>
      <c r="AM733" s="16" t="s">
        <v>25</v>
      </c>
    </row>
    <row r="734" spans="1:39" s="16" customFormat="1" ht="11.4">
      <c r="A734" s="16" t="s">
        <v>129</v>
      </c>
      <c r="B734" s="16">
        <v>7</v>
      </c>
      <c r="C734" s="16">
        <v>1</v>
      </c>
      <c r="D734" s="16">
        <v>6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 t="s">
        <v>25</v>
      </c>
      <c r="P734" s="16" t="s">
        <v>129</v>
      </c>
      <c r="Q734" s="16">
        <v>0</v>
      </c>
      <c r="R734" s="16">
        <v>0</v>
      </c>
      <c r="S734" s="16">
        <v>2</v>
      </c>
      <c r="T734" s="16">
        <v>3</v>
      </c>
      <c r="U734" s="16">
        <v>2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18.100000000000001</v>
      </c>
      <c r="AG734" s="16" t="s">
        <v>151</v>
      </c>
      <c r="AH734" s="16">
        <v>2</v>
      </c>
      <c r="AI734" s="16">
        <v>28.57</v>
      </c>
      <c r="AJ734" s="16" t="s">
        <v>151</v>
      </c>
      <c r="AK734" s="16">
        <v>4.5</v>
      </c>
      <c r="AL734" s="16">
        <v>20.2</v>
      </c>
      <c r="AM734" s="16" t="s">
        <v>25</v>
      </c>
    </row>
    <row r="735" spans="1:39" s="16" customFormat="1" ht="11.4">
      <c r="A735" s="16" t="s">
        <v>130</v>
      </c>
      <c r="B735" s="16">
        <v>5</v>
      </c>
      <c r="C735" s="16">
        <v>1</v>
      </c>
      <c r="D735" s="16">
        <v>4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 t="s">
        <v>25</v>
      </c>
      <c r="P735" s="16" t="s">
        <v>130</v>
      </c>
      <c r="Q735" s="16">
        <v>0</v>
      </c>
      <c r="R735" s="16">
        <v>0</v>
      </c>
      <c r="S735" s="16">
        <v>0</v>
      </c>
      <c r="T735" s="16">
        <v>0</v>
      </c>
      <c r="U735" s="16">
        <v>5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22.2</v>
      </c>
      <c r="AG735" s="16" t="s">
        <v>151</v>
      </c>
      <c r="AH735" s="16">
        <v>5</v>
      </c>
      <c r="AI735" s="16">
        <v>100</v>
      </c>
      <c r="AJ735" s="16" t="s">
        <v>151</v>
      </c>
      <c r="AK735" s="16">
        <v>1.4</v>
      </c>
      <c r="AL735" s="16">
        <v>2</v>
      </c>
      <c r="AM735" s="16" t="s">
        <v>25</v>
      </c>
    </row>
    <row r="736" spans="1:39" s="16" customFormat="1" ht="11.4">
      <c r="A736" s="16" t="s">
        <v>131</v>
      </c>
      <c r="B736" s="16">
        <v>9</v>
      </c>
      <c r="C736" s="16">
        <v>2</v>
      </c>
      <c r="D736" s="16">
        <v>7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 t="s">
        <v>25</v>
      </c>
      <c r="P736" s="16" t="s">
        <v>131</v>
      </c>
      <c r="Q736" s="16">
        <v>0</v>
      </c>
      <c r="R736" s="16">
        <v>0</v>
      </c>
      <c r="S736" s="16">
        <v>1</v>
      </c>
      <c r="T736" s="16">
        <v>4</v>
      </c>
      <c r="U736" s="16">
        <v>4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19.7</v>
      </c>
      <c r="AG736" s="16" t="s">
        <v>151</v>
      </c>
      <c r="AH736" s="16">
        <v>4</v>
      </c>
      <c r="AI736" s="16">
        <v>44.44</v>
      </c>
      <c r="AJ736" s="16" t="s">
        <v>151</v>
      </c>
      <c r="AK736" s="16">
        <v>3.7</v>
      </c>
      <c r="AL736" s="16">
        <v>13.9</v>
      </c>
      <c r="AM736" s="16" t="s">
        <v>25</v>
      </c>
    </row>
    <row r="737" spans="1:39" s="16" customFormat="1" ht="11.4">
      <c r="A737" s="16" t="s">
        <v>132</v>
      </c>
      <c r="B737" s="16">
        <v>9</v>
      </c>
      <c r="C737" s="16">
        <v>1</v>
      </c>
      <c r="D737" s="16">
        <v>8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 t="s">
        <v>25</v>
      </c>
      <c r="P737" s="16" t="s">
        <v>132</v>
      </c>
      <c r="Q737" s="16">
        <v>0</v>
      </c>
      <c r="R737" s="16">
        <v>0</v>
      </c>
      <c r="S737" s="16">
        <v>0</v>
      </c>
      <c r="T737" s="16">
        <v>3</v>
      </c>
      <c r="U737" s="16">
        <v>5</v>
      </c>
      <c r="V737" s="16">
        <v>1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20.9</v>
      </c>
      <c r="AG737" s="16" t="s">
        <v>151</v>
      </c>
      <c r="AH737" s="16">
        <v>6</v>
      </c>
      <c r="AI737" s="16">
        <v>66.67</v>
      </c>
      <c r="AJ737" s="16" t="s">
        <v>151</v>
      </c>
      <c r="AK737" s="16">
        <v>2.5</v>
      </c>
      <c r="AL737" s="16">
        <v>6.3</v>
      </c>
      <c r="AM737" s="16" t="s">
        <v>25</v>
      </c>
    </row>
    <row r="738" spans="1:39" s="16" customFormat="1" ht="11.4">
      <c r="A738" s="16" t="s">
        <v>133</v>
      </c>
      <c r="B738" s="16">
        <v>7</v>
      </c>
      <c r="C738" s="16">
        <v>0</v>
      </c>
      <c r="D738" s="16">
        <v>7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 t="s">
        <v>25</v>
      </c>
      <c r="P738" s="16" t="s">
        <v>133</v>
      </c>
      <c r="Q738" s="16">
        <v>0</v>
      </c>
      <c r="R738" s="16">
        <v>0</v>
      </c>
      <c r="S738" s="16">
        <v>0</v>
      </c>
      <c r="T738" s="16">
        <v>4</v>
      </c>
      <c r="U738" s="16">
        <v>3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19.5</v>
      </c>
      <c r="AG738" s="16" t="s">
        <v>151</v>
      </c>
      <c r="AH738" s="16">
        <v>3</v>
      </c>
      <c r="AI738" s="16">
        <v>42.86</v>
      </c>
      <c r="AJ738" s="16" t="s">
        <v>151</v>
      </c>
      <c r="AK738" s="16">
        <v>3.2</v>
      </c>
      <c r="AL738" s="16">
        <v>10.3</v>
      </c>
      <c r="AM738" s="16" t="s">
        <v>25</v>
      </c>
    </row>
    <row r="739" spans="1:39" s="16" customFormat="1" ht="11.4">
      <c r="A739" s="16" t="s">
        <v>134</v>
      </c>
      <c r="B739" s="16">
        <v>6</v>
      </c>
      <c r="C739" s="16">
        <v>2</v>
      </c>
      <c r="D739" s="16">
        <v>4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 t="s">
        <v>25</v>
      </c>
      <c r="P739" s="16" t="s">
        <v>134</v>
      </c>
      <c r="Q739" s="16">
        <v>0</v>
      </c>
      <c r="R739" s="16">
        <v>0</v>
      </c>
      <c r="S739" s="16">
        <v>1</v>
      </c>
      <c r="T739" s="16">
        <v>1</v>
      </c>
      <c r="U739" s="16">
        <v>0</v>
      </c>
      <c r="V739" s="16">
        <v>3</v>
      </c>
      <c r="W739" s="16">
        <v>1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23.6</v>
      </c>
      <c r="AG739" s="16" t="s">
        <v>151</v>
      </c>
      <c r="AH739" s="16">
        <v>4</v>
      </c>
      <c r="AI739" s="16">
        <v>66.67</v>
      </c>
      <c r="AJ739" s="16" t="s">
        <v>151</v>
      </c>
      <c r="AK739" s="16">
        <v>6.8</v>
      </c>
      <c r="AL739" s="16">
        <v>45.9</v>
      </c>
      <c r="AM739" s="16" t="s">
        <v>25</v>
      </c>
    </row>
    <row r="740" spans="1:39" s="16" customFormat="1" ht="11.4">
      <c r="A740" s="16" t="s">
        <v>135</v>
      </c>
      <c r="B740" s="16">
        <v>3</v>
      </c>
      <c r="C740" s="16">
        <v>1</v>
      </c>
      <c r="D740" s="16">
        <v>2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 t="s">
        <v>25</v>
      </c>
      <c r="P740" s="16" t="s">
        <v>135</v>
      </c>
      <c r="Q740" s="16">
        <v>0</v>
      </c>
      <c r="R740" s="16">
        <v>0</v>
      </c>
      <c r="S740" s="16">
        <v>0</v>
      </c>
      <c r="T740" s="16">
        <v>2</v>
      </c>
      <c r="U740" s="16">
        <v>0</v>
      </c>
      <c r="V740" s="16">
        <v>1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20.9</v>
      </c>
      <c r="AG740" s="16" t="s">
        <v>151</v>
      </c>
      <c r="AH740" s="16">
        <v>1</v>
      </c>
      <c r="AI740" s="16">
        <v>33.33</v>
      </c>
      <c r="AJ740" s="16" t="s">
        <v>151</v>
      </c>
      <c r="AK740" s="16">
        <v>6.9</v>
      </c>
      <c r="AL740" s="16">
        <v>47.4</v>
      </c>
      <c r="AM740" s="16" t="s">
        <v>25</v>
      </c>
    </row>
    <row r="741" spans="1:39" s="16" customFormat="1" ht="11.4">
      <c r="A741" s="16" t="s">
        <v>136</v>
      </c>
      <c r="B741" s="16">
        <v>5</v>
      </c>
      <c r="C741" s="16">
        <v>3</v>
      </c>
      <c r="D741" s="16">
        <v>2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 t="s">
        <v>25</v>
      </c>
      <c r="P741" s="16" t="s">
        <v>136</v>
      </c>
      <c r="Q741" s="16">
        <v>0</v>
      </c>
      <c r="R741" s="16">
        <v>0</v>
      </c>
      <c r="S741" s="16">
        <v>1</v>
      </c>
      <c r="T741" s="16">
        <v>2</v>
      </c>
      <c r="U741" s="16">
        <v>0</v>
      </c>
      <c r="V741" s="16">
        <v>1</v>
      </c>
      <c r="W741" s="16">
        <v>1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22.1</v>
      </c>
      <c r="AG741" s="16" t="s">
        <v>151</v>
      </c>
      <c r="AH741" s="16">
        <v>2</v>
      </c>
      <c r="AI741" s="16">
        <v>40</v>
      </c>
      <c r="AJ741" s="16" t="s">
        <v>151</v>
      </c>
      <c r="AK741" s="16">
        <v>7.5</v>
      </c>
      <c r="AL741" s="16">
        <v>56.4</v>
      </c>
      <c r="AM741" s="16" t="s">
        <v>25</v>
      </c>
    </row>
    <row r="742" spans="1:39" s="16" customFormat="1" ht="11.4">
      <c r="A742" s="16" t="s">
        <v>137</v>
      </c>
      <c r="B742" s="16">
        <v>3</v>
      </c>
      <c r="C742" s="16">
        <v>2</v>
      </c>
      <c r="D742" s="16">
        <v>1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 t="s">
        <v>25</v>
      </c>
      <c r="P742" s="16" t="s">
        <v>137</v>
      </c>
      <c r="Q742" s="16">
        <v>0</v>
      </c>
      <c r="R742" s="16">
        <v>0</v>
      </c>
      <c r="S742" s="16">
        <v>0</v>
      </c>
      <c r="T742" s="16">
        <v>1</v>
      </c>
      <c r="U742" s="16">
        <v>1</v>
      </c>
      <c r="V742" s="16">
        <v>1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23.3</v>
      </c>
      <c r="AG742" s="16" t="s">
        <v>151</v>
      </c>
      <c r="AH742" s="16">
        <v>2</v>
      </c>
      <c r="AI742" s="16">
        <v>66.67</v>
      </c>
      <c r="AJ742" s="16" t="s">
        <v>151</v>
      </c>
      <c r="AK742" s="16">
        <v>4.0999999999999996</v>
      </c>
      <c r="AL742" s="16">
        <v>17.100000000000001</v>
      </c>
      <c r="AM742" s="16" t="s">
        <v>25</v>
      </c>
    </row>
    <row r="743" spans="1:39" s="16" customFormat="1" ht="11.4">
      <c r="A743" s="16" t="s">
        <v>138</v>
      </c>
      <c r="B743" s="16">
        <v>0</v>
      </c>
      <c r="C743" s="16">
        <v>0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 t="s">
        <v>25</v>
      </c>
      <c r="P743" s="16" t="s">
        <v>138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 t="s">
        <v>151</v>
      </c>
      <c r="AG743" s="16" t="s">
        <v>151</v>
      </c>
      <c r="AH743" s="16">
        <v>0</v>
      </c>
      <c r="AI743" s="16">
        <v>0</v>
      </c>
      <c r="AJ743" s="16" t="s">
        <v>151</v>
      </c>
      <c r="AK743" s="16" t="s">
        <v>151</v>
      </c>
      <c r="AL743" s="16" t="s">
        <v>151</v>
      </c>
      <c r="AM743" s="16" t="s">
        <v>25</v>
      </c>
    </row>
    <row r="744" spans="1:39" s="16" customFormat="1" ht="11.4">
      <c r="A744" s="16" t="s">
        <v>139</v>
      </c>
      <c r="B744" s="16">
        <v>3</v>
      </c>
      <c r="C744" s="16">
        <v>0</v>
      </c>
      <c r="D744" s="16">
        <v>3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 t="s">
        <v>25</v>
      </c>
      <c r="P744" s="16" t="s">
        <v>139</v>
      </c>
      <c r="Q744" s="16">
        <v>0</v>
      </c>
      <c r="R744" s="16">
        <v>0</v>
      </c>
      <c r="S744" s="16">
        <v>0</v>
      </c>
      <c r="T744" s="16">
        <v>1</v>
      </c>
      <c r="U744" s="16">
        <v>1</v>
      </c>
      <c r="V744" s="16">
        <v>1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21</v>
      </c>
      <c r="AG744" s="16" t="s">
        <v>151</v>
      </c>
      <c r="AH744" s="16">
        <v>2</v>
      </c>
      <c r="AI744" s="16">
        <v>66.67</v>
      </c>
      <c r="AJ744" s="16" t="s">
        <v>151</v>
      </c>
      <c r="AK744" s="16">
        <v>6.1</v>
      </c>
      <c r="AL744" s="16">
        <v>37.700000000000003</v>
      </c>
      <c r="AM744" s="16" t="s">
        <v>25</v>
      </c>
    </row>
    <row r="745" spans="1:39" s="16" customFormat="1" ht="11.4">
      <c r="A745" s="16" t="s">
        <v>140</v>
      </c>
      <c r="B745" s="16">
        <v>1</v>
      </c>
      <c r="C745" s="16">
        <v>0</v>
      </c>
      <c r="D745" s="16">
        <v>1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 t="s">
        <v>25</v>
      </c>
      <c r="P745" s="16" t="s">
        <v>140</v>
      </c>
      <c r="Q745" s="16">
        <v>0</v>
      </c>
      <c r="R745" s="16">
        <v>0</v>
      </c>
      <c r="S745" s="16">
        <v>0</v>
      </c>
      <c r="T745" s="16">
        <v>0</v>
      </c>
      <c r="U745" s="16">
        <v>1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20.6</v>
      </c>
      <c r="AG745" s="16" t="s">
        <v>151</v>
      </c>
      <c r="AH745" s="16">
        <v>1</v>
      </c>
      <c r="AI745" s="16">
        <v>100</v>
      </c>
      <c r="AJ745" s="16" t="s">
        <v>151</v>
      </c>
      <c r="AK745" s="16" t="s">
        <v>151</v>
      </c>
      <c r="AL745" s="16" t="s">
        <v>151</v>
      </c>
      <c r="AM745" s="16" t="s">
        <v>25</v>
      </c>
    </row>
    <row r="746" spans="1:39" s="16" customFormat="1" ht="11.4">
      <c r="A746" s="16" t="s">
        <v>141</v>
      </c>
      <c r="B746" s="16">
        <v>4</v>
      </c>
      <c r="C746" s="16">
        <v>2</v>
      </c>
      <c r="D746" s="16">
        <v>2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 t="s">
        <v>25</v>
      </c>
      <c r="P746" s="16" t="s">
        <v>141</v>
      </c>
      <c r="Q746" s="16">
        <v>0</v>
      </c>
      <c r="R746" s="16">
        <v>0</v>
      </c>
      <c r="S746" s="16">
        <v>2</v>
      </c>
      <c r="T746" s="16">
        <v>1</v>
      </c>
      <c r="U746" s="16">
        <v>0</v>
      </c>
      <c r="V746" s="16">
        <v>1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17.600000000000001</v>
      </c>
      <c r="AG746" s="16" t="s">
        <v>151</v>
      </c>
      <c r="AH746" s="16">
        <v>1</v>
      </c>
      <c r="AI746" s="16">
        <v>25</v>
      </c>
      <c r="AJ746" s="16" t="s">
        <v>151</v>
      </c>
      <c r="AK746" s="16">
        <v>8.3000000000000007</v>
      </c>
      <c r="AL746" s="16">
        <v>68.3</v>
      </c>
      <c r="AM746" s="16" t="s">
        <v>25</v>
      </c>
    </row>
    <row r="747" spans="1:39" s="16" customFormat="1" ht="11.4">
      <c r="A747" s="16" t="s">
        <v>142</v>
      </c>
      <c r="B747" s="16">
        <v>6</v>
      </c>
      <c r="C747" s="16">
        <v>2</v>
      </c>
      <c r="D747" s="16">
        <v>3</v>
      </c>
      <c r="E747" s="16">
        <v>0</v>
      </c>
      <c r="F747" s="16">
        <v>1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 t="s">
        <v>25</v>
      </c>
      <c r="P747" s="16" t="s">
        <v>142</v>
      </c>
      <c r="Q747" s="16">
        <v>0</v>
      </c>
      <c r="R747" s="16">
        <v>0</v>
      </c>
      <c r="S747" s="16">
        <v>0</v>
      </c>
      <c r="T747" s="16">
        <v>2</v>
      </c>
      <c r="U747" s="16">
        <v>3</v>
      </c>
      <c r="V747" s="16">
        <v>0</v>
      </c>
      <c r="W747" s="16">
        <v>0</v>
      </c>
      <c r="X747" s="16">
        <v>1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23.1</v>
      </c>
      <c r="AG747" s="16" t="s">
        <v>151</v>
      </c>
      <c r="AH747" s="16">
        <v>4</v>
      </c>
      <c r="AI747" s="16">
        <v>66.67</v>
      </c>
      <c r="AJ747" s="16" t="s">
        <v>151</v>
      </c>
      <c r="AK747" s="16">
        <v>7.7</v>
      </c>
      <c r="AL747" s="16">
        <v>59.6</v>
      </c>
      <c r="AM747" s="16" t="s">
        <v>25</v>
      </c>
    </row>
    <row r="748" spans="1:39" s="16" customFormat="1" ht="11.4">
      <c r="A748" s="16" t="s">
        <v>143</v>
      </c>
      <c r="B748" s="16">
        <v>2</v>
      </c>
      <c r="C748" s="16">
        <v>0</v>
      </c>
      <c r="D748" s="16">
        <v>2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 t="s">
        <v>25</v>
      </c>
      <c r="P748" s="16" t="s">
        <v>143</v>
      </c>
      <c r="Q748" s="16">
        <v>0</v>
      </c>
      <c r="R748" s="16">
        <v>0</v>
      </c>
      <c r="S748" s="16">
        <v>0</v>
      </c>
      <c r="T748" s="16">
        <v>1</v>
      </c>
      <c r="U748" s="16">
        <v>1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18.2</v>
      </c>
      <c r="AG748" s="16" t="s">
        <v>151</v>
      </c>
      <c r="AH748" s="16">
        <v>1</v>
      </c>
      <c r="AI748" s="16">
        <v>50</v>
      </c>
      <c r="AJ748" s="16" t="s">
        <v>151</v>
      </c>
      <c r="AK748" s="16">
        <v>3.6</v>
      </c>
      <c r="AL748" s="16">
        <v>12.9</v>
      </c>
      <c r="AM748" s="16" t="s">
        <v>25</v>
      </c>
    </row>
    <row r="749" spans="1:39" s="16" customFormat="1" ht="11.4">
      <c r="A749" s="16" t="s">
        <v>144</v>
      </c>
      <c r="B749" s="16">
        <v>1</v>
      </c>
      <c r="C749" s="16">
        <v>0</v>
      </c>
      <c r="D749" s="16">
        <v>1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 t="s">
        <v>25</v>
      </c>
      <c r="P749" s="16" t="s">
        <v>144</v>
      </c>
      <c r="Q749" s="16">
        <v>0</v>
      </c>
      <c r="R749" s="16">
        <v>0</v>
      </c>
      <c r="S749" s="16">
        <v>0</v>
      </c>
      <c r="T749" s="16">
        <v>1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16.600000000000001</v>
      </c>
      <c r="AG749" s="16" t="s">
        <v>151</v>
      </c>
      <c r="AH749" s="16">
        <v>0</v>
      </c>
      <c r="AI749" s="16">
        <v>0</v>
      </c>
      <c r="AJ749" s="16" t="s">
        <v>151</v>
      </c>
      <c r="AK749" s="16" t="s">
        <v>151</v>
      </c>
      <c r="AL749" s="16" t="s">
        <v>151</v>
      </c>
      <c r="AM749" s="16" t="s">
        <v>25</v>
      </c>
    </row>
    <row r="750" spans="1:39" s="16" customFormat="1" ht="11.4">
      <c r="A750" s="16" t="s">
        <v>145</v>
      </c>
      <c r="B750" s="16">
        <v>2</v>
      </c>
      <c r="C750" s="16">
        <v>0</v>
      </c>
      <c r="D750" s="16">
        <v>2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 t="s">
        <v>25</v>
      </c>
      <c r="P750" s="16" t="s">
        <v>145</v>
      </c>
      <c r="Q750" s="16">
        <v>0</v>
      </c>
      <c r="R750" s="16">
        <v>0</v>
      </c>
      <c r="S750" s="16">
        <v>0</v>
      </c>
      <c r="T750" s="16">
        <v>2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16.3</v>
      </c>
      <c r="AG750" s="16" t="s">
        <v>151</v>
      </c>
      <c r="AH750" s="16">
        <v>0</v>
      </c>
      <c r="AI750" s="16">
        <v>0</v>
      </c>
      <c r="AJ750" s="16" t="s">
        <v>151</v>
      </c>
      <c r="AK750" s="16">
        <v>1.7</v>
      </c>
      <c r="AL750" s="16">
        <v>2.9</v>
      </c>
      <c r="AM750" s="16" t="s">
        <v>25</v>
      </c>
    </row>
    <row r="751" spans="1:39" s="16" customFormat="1" ht="11.4">
      <c r="A751" s="16" t="s">
        <v>146</v>
      </c>
      <c r="B751" s="16">
        <v>0</v>
      </c>
      <c r="C751" s="16">
        <v>0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 t="s">
        <v>25</v>
      </c>
      <c r="P751" s="16" t="s">
        <v>146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 t="s">
        <v>151</v>
      </c>
      <c r="AG751" s="16" t="s">
        <v>151</v>
      </c>
      <c r="AH751" s="16">
        <v>0</v>
      </c>
      <c r="AI751" s="16">
        <v>0</v>
      </c>
      <c r="AJ751" s="16" t="s">
        <v>151</v>
      </c>
      <c r="AK751" s="16" t="s">
        <v>151</v>
      </c>
      <c r="AL751" s="16" t="s">
        <v>151</v>
      </c>
      <c r="AM751" s="16" t="s">
        <v>25</v>
      </c>
    </row>
    <row r="752" spans="1:39" s="17" customFormat="1" ht="12">
      <c r="A752" s="17" t="s">
        <v>147</v>
      </c>
      <c r="B752" s="17">
        <v>355</v>
      </c>
      <c r="C752" s="17">
        <v>32</v>
      </c>
      <c r="D752" s="17">
        <v>298</v>
      </c>
      <c r="E752" s="17">
        <v>0</v>
      </c>
      <c r="F752" s="17">
        <v>25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 t="s">
        <v>25</v>
      </c>
      <c r="P752" s="17" t="s">
        <v>147</v>
      </c>
      <c r="Q752" s="17">
        <v>0</v>
      </c>
      <c r="R752" s="17">
        <v>11</v>
      </c>
      <c r="S752" s="17">
        <v>63</v>
      </c>
      <c r="T752" s="17">
        <v>145</v>
      </c>
      <c r="U752" s="17">
        <v>93</v>
      </c>
      <c r="V752" s="17">
        <v>34</v>
      </c>
      <c r="W752" s="17">
        <v>9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19</v>
      </c>
      <c r="AG752" s="17">
        <v>23.9</v>
      </c>
      <c r="AH752" s="17">
        <v>136</v>
      </c>
      <c r="AI752" s="17">
        <v>38.31</v>
      </c>
      <c r="AJ752" s="17">
        <v>18.8</v>
      </c>
      <c r="AK752" s="17">
        <v>4.9000000000000004</v>
      </c>
      <c r="AL752" s="17">
        <v>24.2</v>
      </c>
      <c r="AM752" s="17" t="s">
        <v>25</v>
      </c>
    </row>
    <row r="753" spans="1:40" s="17" customFormat="1" ht="12">
      <c r="A753" s="17" t="s">
        <v>148</v>
      </c>
      <c r="B753" s="17">
        <v>426</v>
      </c>
      <c r="C753" s="17">
        <v>49</v>
      </c>
      <c r="D753" s="17">
        <v>352</v>
      </c>
      <c r="E753" s="17">
        <v>0</v>
      </c>
      <c r="F753" s="17">
        <v>25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 t="s">
        <v>25</v>
      </c>
      <c r="P753" s="17" t="s">
        <v>148</v>
      </c>
      <c r="Q753" s="17">
        <v>0</v>
      </c>
      <c r="R753" s="17">
        <v>11</v>
      </c>
      <c r="S753" s="17">
        <v>69</v>
      </c>
      <c r="T753" s="17">
        <v>172</v>
      </c>
      <c r="U753" s="17">
        <v>119</v>
      </c>
      <c r="V753" s="17">
        <v>43</v>
      </c>
      <c r="W753" s="17">
        <v>12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19.3</v>
      </c>
      <c r="AG753" s="17">
        <v>24.3</v>
      </c>
      <c r="AH753" s="17">
        <v>174</v>
      </c>
      <c r="AI753" s="17">
        <v>40.85</v>
      </c>
      <c r="AJ753" s="17">
        <v>19.100000000000001</v>
      </c>
      <c r="AK753" s="17">
        <v>4.9000000000000004</v>
      </c>
      <c r="AL753" s="17">
        <v>24</v>
      </c>
      <c r="AM753" s="17" t="s">
        <v>25</v>
      </c>
    </row>
    <row r="754" spans="1:40" s="17" customFormat="1" ht="12">
      <c r="A754" s="17" t="s">
        <v>149</v>
      </c>
      <c r="B754" s="17">
        <v>445</v>
      </c>
      <c r="C754" s="17">
        <v>53</v>
      </c>
      <c r="D754" s="17">
        <v>366</v>
      </c>
      <c r="E754" s="17">
        <v>0</v>
      </c>
      <c r="F754" s="17">
        <v>26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 t="s">
        <v>25</v>
      </c>
      <c r="P754" s="17" t="s">
        <v>149</v>
      </c>
      <c r="Q754" s="17">
        <v>0</v>
      </c>
      <c r="R754" s="17">
        <v>11</v>
      </c>
      <c r="S754" s="17">
        <v>71</v>
      </c>
      <c r="T754" s="17">
        <v>180</v>
      </c>
      <c r="U754" s="17">
        <v>125</v>
      </c>
      <c r="V754" s="17">
        <v>45</v>
      </c>
      <c r="W754" s="17">
        <v>12</v>
      </c>
      <c r="X754" s="17">
        <v>1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19.3</v>
      </c>
      <c r="AG754" s="17">
        <v>24.3</v>
      </c>
      <c r="AH754" s="17">
        <v>183</v>
      </c>
      <c r="AI754" s="17">
        <v>41.12</v>
      </c>
      <c r="AJ754" s="17">
        <v>19.100000000000001</v>
      </c>
      <c r="AK754" s="17">
        <v>5</v>
      </c>
      <c r="AL754" s="17">
        <v>24.7</v>
      </c>
      <c r="AM754" s="17" t="s">
        <v>25</v>
      </c>
    </row>
    <row r="755" spans="1:40" s="17" customFormat="1" ht="12">
      <c r="A755" s="17" t="s">
        <v>150</v>
      </c>
      <c r="B755" s="17">
        <v>478</v>
      </c>
      <c r="C755" s="17">
        <v>54</v>
      </c>
      <c r="D755" s="17">
        <v>398</v>
      </c>
      <c r="E755" s="17">
        <v>0</v>
      </c>
      <c r="F755" s="17">
        <v>26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 t="s">
        <v>25</v>
      </c>
      <c r="P755" s="17" t="s">
        <v>150</v>
      </c>
      <c r="Q755" s="17">
        <v>0</v>
      </c>
      <c r="R755" s="17">
        <v>11</v>
      </c>
      <c r="S755" s="17">
        <v>78</v>
      </c>
      <c r="T755" s="17">
        <v>193</v>
      </c>
      <c r="U755" s="17">
        <v>132</v>
      </c>
      <c r="V755" s="17">
        <v>49</v>
      </c>
      <c r="W755" s="17">
        <v>13</v>
      </c>
      <c r="X755" s="17">
        <v>2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19.3</v>
      </c>
      <c r="AG755" s="17">
        <v>24.3</v>
      </c>
      <c r="AH755" s="17">
        <v>196</v>
      </c>
      <c r="AI755" s="17">
        <v>41</v>
      </c>
      <c r="AJ755" s="17">
        <v>19.100000000000001</v>
      </c>
      <c r="AK755" s="17">
        <v>5</v>
      </c>
      <c r="AL755" s="17">
        <v>25.2</v>
      </c>
      <c r="AM755" s="17" t="s">
        <v>25</v>
      </c>
    </row>
    <row r="758" spans="1:40" s="20" customFormat="1">
      <c r="A758" s="20" t="s">
        <v>187</v>
      </c>
    </row>
    <row r="760" spans="1:40" s="13" customFormat="1" ht="12">
      <c r="A760" s="13" t="s">
        <v>16</v>
      </c>
      <c r="B760" s="13" t="s">
        <v>17</v>
      </c>
      <c r="C760" s="13" t="s">
        <v>18</v>
      </c>
      <c r="D760" s="13" t="s">
        <v>18</v>
      </c>
      <c r="E760" s="13" t="s">
        <v>18</v>
      </c>
      <c r="F760" s="13" t="s">
        <v>18</v>
      </c>
      <c r="G760" s="13" t="s">
        <v>18</v>
      </c>
      <c r="H760" s="13" t="s">
        <v>18</v>
      </c>
      <c r="I760" s="13" t="s">
        <v>18</v>
      </c>
      <c r="J760" s="13" t="s">
        <v>18</v>
      </c>
      <c r="K760" s="13" t="s">
        <v>18</v>
      </c>
      <c r="L760" s="13" t="s">
        <v>18</v>
      </c>
      <c r="M760" s="13" t="s">
        <v>18</v>
      </c>
      <c r="N760" s="13" t="s">
        <v>18</v>
      </c>
      <c r="O760" s="13" t="s">
        <v>19</v>
      </c>
      <c r="P760" s="13" t="s">
        <v>16</v>
      </c>
      <c r="Q760" s="13" t="s">
        <v>20</v>
      </c>
      <c r="R760" s="13" t="s">
        <v>20</v>
      </c>
      <c r="S760" s="13" t="s">
        <v>20</v>
      </c>
      <c r="T760" s="13" t="s">
        <v>20</v>
      </c>
      <c r="U760" s="13" t="s">
        <v>20</v>
      </c>
      <c r="V760" s="13" t="s">
        <v>20</v>
      </c>
      <c r="W760" s="13" t="s">
        <v>20</v>
      </c>
      <c r="X760" s="13" t="s">
        <v>20</v>
      </c>
      <c r="Y760" s="13" t="s">
        <v>20</v>
      </c>
      <c r="Z760" s="13" t="s">
        <v>20</v>
      </c>
      <c r="AA760" s="13" t="s">
        <v>20</v>
      </c>
      <c r="AB760" s="13" t="s">
        <v>20</v>
      </c>
      <c r="AC760" s="13" t="s">
        <v>20</v>
      </c>
      <c r="AD760" s="13" t="s">
        <v>20</v>
      </c>
      <c r="AE760" s="13" t="s">
        <v>20</v>
      </c>
      <c r="AF760" s="13" t="s">
        <v>21</v>
      </c>
      <c r="AG760" s="13" t="s">
        <v>22</v>
      </c>
      <c r="AH760" s="13" t="s">
        <v>23</v>
      </c>
      <c r="AI760" s="13" t="s">
        <v>24</v>
      </c>
      <c r="AJ760" s="13" t="s">
        <v>188</v>
      </c>
      <c r="AK760" s="13" t="s">
        <v>189</v>
      </c>
      <c r="AL760" s="13" t="s">
        <v>190</v>
      </c>
      <c r="AM760" s="13" t="s">
        <v>191</v>
      </c>
      <c r="AN760" s="13" t="s">
        <v>19</v>
      </c>
    </row>
    <row r="761" spans="1:40" s="13" customFormat="1" ht="12">
      <c r="A761" s="13" t="s">
        <v>25</v>
      </c>
      <c r="B761" s="13" t="s">
        <v>25</v>
      </c>
      <c r="C761" s="13" t="s">
        <v>26</v>
      </c>
      <c r="D761" s="13" t="s">
        <v>27</v>
      </c>
      <c r="E761" s="13" t="s">
        <v>28</v>
      </c>
      <c r="F761" s="13" t="s">
        <v>29</v>
      </c>
      <c r="G761" s="13" t="s">
        <v>30</v>
      </c>
      <c r="H761" s="13" t="s">
        <v>31</v>
      </c>
      <c r="I761" s="13" t="s">
        <v>32</v>
      </c>
      <c r="J761" s="13" t="s">
        <v>33</v>
      </c>
      <c r="K761" s="13" t="s">
        <v>34</v>
      </c>
      <c r="L761" s="13" t="s">
        <v>35</v>
      </c>
      <c r="M761" s="13" t="s">
        <v>163</v>
      </c>
      <c r="N761" s="13" t="s">
        <v>164</v>
      </c>
      <c r="O761" s="13" t="s">
        <v>25</v>
      </c>
      <c r="P761" s="13" t="s">
        <v>25</v>
      </c>
      <c r="Q761" s="13" t="s">
        <v>36</v>
      </c>
      <c r="R761" s="13" t="s">
        <v>30</v>
      </c>
      <c r="S761" s="13" t="s">
        <v>35</v>
      </c>
      <c r="T761" s="13" t="s">
        <v>37</v>
      </c>
      <c r="U761" s="13" t="s">
        <v>38</v>
      </c>
      <c r="V761" s="13" t="s">
        <v>39</v>
      </c>
      <c r="W761" s="13" t="s">
        <v>40</v>
      </c>
      <c r="X761" s="13" t="s">
        <v>41</v>
      </c>
      <c r="Y761" s="13" t="s">
        <v>42</v>
      </c>
      <c r="Z761" s="13" t="s">
        <v>43</v>
      </c>
      <c r="AA761" s="13" t="s">
        <v>44</v>
      </c>
      <c r="AB761" s="13" t="s">
        <v>45</v>
      </c>
      <c r="AC761" s="13" t="s">
        <v>46</v>
      </c>
      <c r="AD761" s="13" t="s">
        <v>47</v>
      </c>
      <c r="AE761" s="13" t="s">
        <v>48</v>
      </c>
      <c r="AF761" s="13" t="s">
        <v>25</v>
      </c>
      <c r="AG761" s="13" t="s">
        <v>49</v>
      </c>
      <c r="AH761" s="13" t="s">
        <v>40</v>
      </c>
      <c r="AI761" s="13" t="s">
        <v>40</v>
      </c>
      <c r="AJ761" s="13" t="s">
        <v>40</v>
      </c>
      <c r="AK761" s="13" t="s">
        <v>40</v>
      </c>
      <c r="AL761" s="13" t="s">
        <v>40</v>
      </c>
      <c r="AM761" s="13" t="s">
        <v>40</v>
      </c>
      <c r="AN761" s="13" t="s">
        <v>25</v>
      </c>
    </row>
    <row r="762" spans="1:40" s="13" customFormat="1" ht="12">
      <c r="A762" s="13" t="s">
        <v>25</v>
      </c>
      <c r="B762" s="13" t="s">
        <v>25</v>
      </c>
      <c r="C762" s="13" t="s">
        <v>25</v>
      </c>
      <c r="D762" s="13" t="s">
        <v>25</v>
      </c>
      <c r="E762" s="13" t="s">
        <v>25</v>
      </c>
      <c r="F762" s="13" t="s">
        <v>25</v>
      </c>
      <c r="G762" s="13" t="s">
        <v>25</v>
      </c>
      <c r="H762" s="13" t="s">
        <v>25</v>
      </c>
      <c r="I762" s="13" t="s">
        <v>25</v>
      </c>
      <c r="J762" s="13" t="s">
        <v>25</v>
      </c>
      <c r="K762" s="13" t="s">
        <v>25</v>
      </c>
      <c r="L762" s="13" t="s">
        <v>25</v>
      </c>
      <c r="M762" s="13" t="s">
        <v>25</v>
      </c>
      <c r="N762" s="13" t="s">
        <v>25</v>
      </c>
      <c r="O762" s="13" t="s">
        <v>25</v>
      </c>
      <c r="P762" s="13" t="s">
        <v>25</v>
      </c>
      <c r="Q762" s="13" t="s">
        <v>30</v>
      </c>
      <c r="R762" s="13" t="s">
        <v>35</v>
      </c>
      <c r="S762" s="13" t="s">
        <v>37</v>
      </c>
      <c r="T762" s="13" t="s">
        <v>38</v>
      </c>
      <c r="U762" s="13" t="s">
        <v>39</v>
      </c>
      <c r="V762" s="13" t="s">
        <v>40</v>
      </c>
      <c r="W762" s="13" t="s">
        <v>41</v>
      </c>
      <c r="X762" s="13" t="s">
        <v>42</v>
      </c>
      <c r="Y762" s="13" t="s">
        <v>43</v>
      </c>
      <c r="Z762" s="13" t="s">
        <v>44</v>
      </c>
      <c r="AA762" s="13" t="s">
        <v>45</v>
      </c>
      <c r="AB762" s="13" t="s">
        <v>46</v>
      </c>
      <c r="AC762" s="13" t="s">
        <v>47</v>
      </c>
      <c r="AD762" s="13" t="s">
        <v>48</v>
      </c>
      <c r="AE762" s="13" t="s">
        <v>50</v>
      </c>
      <c r="AF762" s="13" t="s">
        <v>25</v>
      </c>
      <c r="AG762" s="13" t="s">
        <v>25</v>
      </c>
      <c r="AH762" s="13" t="s">
        <v>25</v>
      </c>
      <c r="AI762" s="13" t="s">
        <v>25</v>
      </c>
      <c r="AJ762" s="13" t="s">
        <v>25</v>
      </c>
      <c r="AK762" s="13" t="s">
        <v>25</v>
      </c>
      <c r="AL762" s="13" t="s">
        <v>25</v>
      </c>
      <c r="AM762" s="13" t="s">
        <v>25</v>
      </c>
      <c r="AN762" s="13" t="s">
        <v>25</v>
      </c>
    </row>
    <row r="763" spans="1:40" s="21" customFormat="1" ht="11.4">
      <c r="A763" s="21" t="s">
        <v>51</v>
      </c>
      <c r="B763" s="22">
        <f>SUM(C763:N763)</f>
        <v>0</v>
      </c>
      <c r="C763" s="22">
        <f>AVERAGE(C14,C121,C228,C335,C442)</f>
        <v>0</v>
      </c>
      <c r="D763" s="22">
        <f t="shared" ref="D763:N763" si="0">AVERAGE(D14,D121,D228,D335,D442)</f>
        <v>0</v>
      </c>
      <c r="E763" s="22">
        <f t="shared" si="0"/>
        <v>0</v>
      </c>
      <c r="F763" s="22">
        <f t="shared" si="0"/>
        <v>0</v>
      </c>
      <c r="G763" s="22">
        <f t="shared" si="0"/>
        <v>0</v>
      </c>
      <c r="H763" s="22">
        <f t="shared" si="0"/>
        <v>0</v>
      </c>
      <c r="I763" s="22">
        <f t="shared" si="0"/>
        <v>0</v>
      </c>
      <c r="J763" s="22">
        <f t="shared" si="0"/>
        <v>0</v>
      </c>
      <c r="K763" s="22">
        <f t="shared" si="0"/>
        <v>0</v>
      </c>
      <c r="L763" s="22">
        <f t="shared" si="0"/>
        <v>0</v>
      </c>
      <c r="M763" s="22">
        <f t="shared" si="0"/>
        <v>0</v>
      </c>
      <c r="N763" s="22">
        <f t="shared" si="0"/>
        <v>0</v>
      </c>
      <c r="O763" s="21" t="s">
        <v>25</v>
      </c>
      <c r="P763" s="21" t="s">
        <v>51</v>
      </c>
      <c r="Q763" s="22">
        <f t="shared" ref="Q763:AE778" si="1">AVERAGE(Q14,Q121,Q228,Q335,Q442)</f>
        <v>0</v>
      </c>
      <c r="R763" s="22">
        <f t="shared" si="1"/>
        <v>0</v>
      </c>
      <c r="S763" s="22">
        <f t="shared" si="1"/>
        <v>0</v>
      </c>
      <c r="T763" s="22">
        <f t="shared" si="1"/>
        <v>0</v>
      </c>
      <c r="U763" s="22">
        <f t="shared" si="1"/>
        <v>0</v>
      </c>
      <c r="V763" s="22">
        <f t="shared" si="1"/>
        <v>0</v>
      </c>
      <c r="W763" s="22">
        <f t="shared" si="1"/>
        <v>0</v>
      </c>
      <c r="X763" s="22">
        <f t="shared" si="1"/>
        <v>0</v>
      </c>
      <c r="Y763" s="22">
        <f t="shared" si="1"/>
        <v>0</v>
      </c>
      <c r="Z763" s="22">
        <f t="shared" si="1"/>
        <v>0</v>
      </c>
      <c r="AA763" s="22">
        <f t="shared" si="1"/>
        <v>0</v>
      </c>
      <c r="AB763" s="22">
        <f t="shared" si="1"/>
        <v>0</v>
      </c>
      <c r="AC763" s="22">
        <f t="shared" si="1"/>
        <v>0</v>
      </c>
      <c r="AD763" s="22">
        <f t="shared" si="1"/>
        <v>0</v>
      </c>
      <c r="AE763" s="22">
        <f t="shared" si="1"/>
        <v>0</v>
      </c>
      <c r="AF763" s="26" t="e">
        <f>(2.5*$Q763+7.5*$R763+12.5*$S763+17.5*$T763+22.5*$U763+27.5*$V763+32.5*$W763+37.5*$X763+42.5*$Y763+47.5*$Z763+52.5*$AA763+57.5*$AB763+62.5*$AC763+67.5*$AD763+$AE763*72.5)/SUM(Q763:AE763)</f>
        <v>#DIV/0!</v>
      </c>
      <c r="AN763" s="21" t="s">
        <v>25</v>
      </c>
    </row>
    <row r="764" spans="1:40" s="21" customFormat="1" ht="11.4">
      <c r="A764" s="21" t="s">
        <v>52</v>
      </c>
      <c r="B764" s="22">
        <f t="shared" ref="B764:B827" si="2">SUM(C764:N764)</f>
        <v>0.5</v>
      </c>
      <c r="C764" s="22">
        <f t="shared" ref="C764:N779" si="3">AVERAGE(C15,C122,C229,C336,C443)</f>
        <v>0</v>
      </c>
      <c r="D764" s="22">
        <f t="shared" si="3"/>
        <v>0.5</v>
      </c>
      <c r="E764" s="22">
        <f t="shared" si="3"/>
        <v>0</v>
      </c>
      <c r="F764" s="22">
        <f t="shared" si="3"/>
        <v>0</v>
      </c>
      <c r="G764" s="22">
        <f t="shared" si="3"/>
        <v>0</v>
      </c>
      <c r="H764" s="22">
        <f t="shared" si="3"/>
        <v>0</v>
      </c>
      <c r="I764" s="22">
        <f t="shared" si="3"/>
        <v>0</v>
      </c>
      <c r="J764" s="22">
        <f t="shared" si="3"/>
        <v>0</v>
      </c>
      <c r="K764" s="22">
        <f t="shared" si="3"/>
        <v>0</v>
      </c>
      <c r="L764" s="22">
        <f t="shared" si="3"/>
        <v>0</v>
      </c>
      <c r="M764" s="22">
        <f t="shared" si="3"/>
        <v>0</v>
      </c>
      <c r="N764" s="22">
        <f t="shared" si="3"/>
        <v>0</v>
      </c>
      <c r="O764" s="21" t="s">
        <v>25</v>
      </c>
      <c r="P764" s="21" t="s">
        <v>52</v>
      </c>
      <c r="Q764" s="22">
        <f t="shared" si="1"/>
        <v>0</v>
      </c>
      <c r="R764" s="22">
        <f t="shared" si="1"/>
        <v>0</v>
      </c>
      <c r="S764" s="22">
        <f t="shared" si="1"/>
        <v>0</v>
      </c>
      <c r="T764" s="22">
        <f t="shared" si="1"/>
        <v>0</v>
      </c>
      <c r="U764" s="22">
        <f t="shared" si="1"/>
        <v>0.25</v>
      </c>
      <c r="V764" s="22">
        <f t="shared" si="1"/>
        <v>0.25</v>
      </c>
      <c r="W764" s="22">
        <f t="shared" si="1"/>
        <v>0</v>
      </c>
      <c r="X764" s="22">
        <f t="shared" si="1"/>
        <v>0</v>
      </c>
      <c r="Y764" s="22">
        <f t="shared" si="1"/>
        <v>0</v>
      </c>
      <c r="Z764" s="22">
        <f t="shared" si="1"/>
        <v>0</v>
      </c>
      <c r="AA764" s="22">
        <f t="shared" si="1"/>
        <v>0</v>
      </c>
      <c r="AB764" s="22">
        <f t="shared" si="1"/>
        <v>0</v>
      </c>
      <c r="AC764" s="22">
        <f t="shared" si="1"/>
        <v>0</v>
      </c>
      <c r="AD764" s="22">
        <f t="shared" si="1"/>
        <v>0</v>
      </c>
      <c r="AE764" s="22">
        <f t="shared" si="1"/>
        <v>0</v>
      </c>
      <c r="AF764" s="26">
        <f t="shared" ref="AF764:AF827" si="4">(2.5*$Q764+7.5*$R764+12.5*$S764+17.5*$T764+22.5*$U764+27.5*$V764+32.5*$W764+37.5*$X764+42.5*$Y764+47.5*$Z764+52.5*$AA764+57.5*$AB764+62.5*$AC764+67.5*$AD764+$AE764*72.5)/SUM(Q764:AE764)</f>
        <v>25</v>
      </c>
      <c r="AN764" s="21" t="s">
        <v>25</v>
      </c>
    </row>
    <row r="765" spans="1:40" s="21" customFormat="1" ht="11.4">
      <c r="A765" s="21" t="s">
        <v>53</v>
      </c>
      <c r="B765" s="22">
        <f t="shared" si="2"/>
        <v>1</v>
      </c>
      <c r="C765" s="22">
        <f t="shared" si="3"/>
        <v>0.25</v>
      </c>
      <c r="D765" s="22">
        <f t="shared" si="3"/>
        <v>0.75</v>
      </c>
      <c r="E765" s="22">
        <f t="shared" si="3"/>
        <v>0</v>
      </c>
      <c r="F765" s="22">
        <f t="shared" si="3"/>
        <v>0</v>
      </c>
      <c r="G765" s="22">
        <f t="shared" si="3"/>
        <v>0</v>
      </c>
      <c r="H765" s="22">
        <f t="shared" si="3"/>
        <v>0</v>
      </c>
      <c r="I765" s="22">
        <f t="shared" si="3"/>
        <v>0</v>
      </c>
      <c r="J765" s="22">
        <f t="shared" si="3"/>
        <v>0</v>
      </c>
      <c r="K765" s="22">
        <f t="shared" si="3"/>
        <v>0</v>
      </c>
      <c r="L765" s="22">
        <f t="shared" si="3"/>
        <v>0</v>
      </c>
      <c r="M765" s="22">
        <f t="shared" si="3"/>
        <v>0</v>
      </c>
      <c r="N765" s="22">
        <f t="shared" si="3"/>
        <v>0</v>
      </c>
      <c r="O765" s="21" t="s">
        <v>25</v>
      </c>
      <c r="P765" s="21" t="s">
        <v>53</v>
      </c>
      <c r="Q765" s="22">
        <f t="shared" si="1"/>
        <v>0</v>
      </c>
      <c r="R765" s="22">
        <f t="shared" si="1"/>
        <v>0.25</v>
      </c>
      <c r="S765" s="22">
        <f t="shared" si="1"/>
        <v>0</v>
      </c>
      <c r="T765" s="22">
        <f t="shared" si="1"/>
        <v>0.5</v>
      </c>
      <c r="U765" s="22">
        <f t="shared" si="1"/>
        <v>0.25</v>
      </c>
      <c r="V765" s="22">
        <f t="shared" si="1"/>
        <v>0</v>
      </c>
      <c r="W765" s="22">
        <f t="shared" si="1"/>
        <v>0</v>
      </c>
      <c r="X765" s="22">
        <f t="shared" si="1"/>
        <v>0</v>
      </c>
      <c r="Y765" s="22">
        <f t="shared" si="1"/>
        <v>0</v>
      </c>
      <c r="Z765" s="22">
        <f t="shared" si="1"/>
        <v>0</v>
      </c>
      <c r="AA765" s="22">
        <f t="shared" si="1"/>
        <v>0</v>
      </c>
      <c r="AB765" s="22">
        <f t="shared" si="1"/>
        <v>0</v>
      </c>
      <c r="AC765" s="22">
        <f t="shared" si="1"/>
        <v>0</v>
      </c>
      <c r="AD765" s="22">
        <f t="shared" si="1"/>
        <v>0</v>
      </c>
      <c r="AE765" s="22">
        <f t="shared" si="1"/>
        <v>0</v>
      </c>
      <c r="AF765" s="26">
        <f t="shared" si="4"/>
        <v>16.25</v>
      </c>
      <c r="AN765" s="21" t="s">
        <v>25</v>
      </c>
    </row>
    <row r="766" spans="1:40" s="21" customFormat="1" ht="11.4">
      <c r="A766" s="21" t="s">
        <v>54</v>
      </c>
      <c r="B766" s="22">
        <f t="shared" si="2"/>
        <v>1.25</v>
      </c>
      <c r="C766" s="22">
        <f t="shared" si="3"/>
        <v>0.25</v>
      </c>
      <c r="D766" s="22">
        <f t="shared" si="3"/>
        <v>0.5</v>
      </c>
      <c r="E766" s="22">
        <f t="shared" si="3"/>
        <v>0</v>
      </c>
      <c r="F766" s="22">
        <f t="shared" si="3"/>
        <v>0.5</v>
      </c>
      <c r="G766" s="22">
        <f t="shared" si="3"/>
        <v>0</v>
      </c>
      <c r="H766" s="22">
        <f t="shared" si="3"/>
        <v>0</v>
      </c>
      <c r="I766" s="22">
        <f t="shared" si="3"/>
        <v>0</v>
      </c>
      <c r="J766" s="22">
        <f t="shared" si="3"/>
        <v>0</v>
      </c>
      <c r="K766" s="22">
        <f t="shared" si="3"/>
        <v>0</v>
      </c>
      <c r="L766" s="22">
        <f t="shared" si="3"/>
        <v>0</v>
      </c>
      <c r="M766" s="22">
        <f t="shared" si="3"/>
        <v>0</v>
      </c>
      <c r="N766" s="22">
        <f t="shared" si="3"/>
        <v>0</v>
      </c>
      <c r="O766" s="21" t="s">
        <v>25</v>
      </c>
      <c r="P766" s="21" t="s">
        <v>54</v>
      </c>
      <c r="Q766" s="22">
        <f t="shared" si="1"/>
        <v>0</v>
      </c>
      <c r="R766" s="22">
        <f t="shared" si="1"/>
        <v>0</v>
      </c>
      <c r="S766" s="22">
        <f t="shared" si="1"/>
        <v>0.25</v>
      </c>
      <c r="T766" s="22">
        <f t="shared" si="1"/>
        <v>0.25</v>
      </c>
      <c r="U766" s="22">
        <f t="shared" si="1"/>
        <v>0.25</v>
      </c>
      <c r="V766" s="22">
        <f t="shared" si="1"/>
        <v>0.25</v>
      </c>
      <c r="W766" s="22">
        <f t="shared" si="1"/>
        <v>0.25</v>
      </c>
      <c r="X766" s="22">
        <f t="shared" si="1"/>
        <v>0</v>
      </c>
      <c r="Y766" s="22">
        <f t="shared" si="1"/>
        <v>0</v>
      </c>
      <c r="Z766" s="22">
        <f t="shared" si="1"/>
        <v>0</v>
      </c>
      <c r="AA766" s="22">
        <f t="shared" si="1"/>
        <v>0</v>
      </c>
      <c r="AB766" s="22">
        <f t="shared" si="1"/>
        <v>0</v>
      </c>
      <c r="AC766" s="22">
        <f t="shared" si="1"/>
        <v>0</v>
      </c>
      <c r="AD766" s="22">
        <f t="shared" si="1"/>
        <v>0</v>
      </c>
      <c r="AE766" s="22">
        <f t="shared" si="1"/>
        <v>0</v>
      </c>
      <c r="AF766" s="26">
        <f t="shared" si="4"/>
        <v>22.5</v>
      </c>
      <c r="AN766" s="21" t="s">
        <v>25</v>
      </c>
    </row>
    <row r="767" spans="1:40" s="21" customFormat="1" ht="11.4">
      <c r="A767" s="21" t="s">
        <v>55</v>
      </c>
      <c r="B767" s="22">
        <f t="shared" si="2"/>
        <v>0.25</v>
      </c>
      <c r="C767" s="22">
        <f t="shared" si="3"/>
        <v>0</v>
      </c>
      <c r="D767" s="22">
        <f t="shared" si="3"/>
        <v>0.25</v>
      </c>
      <c r="E767" s="22">
        <f t="shared" si="3"/>
        <v>0</v>
      </c>
      <c r="F767" s="22">
        <f t="shared" si="3"/>
        <v>0</v>
      </c>
      <c r="G767" s="22">
        <f t="shared" si="3"/>
        <v>0</v>
      </c>
      <c r="H767" s="22">
        <f t="shared" si="3"/>
        <v>0</v>
      </c>
      <c r="I767" s="22">
        <f t="shared" si="3"/>
        <v>0</v>
      </c>
      <c r="J767" s="22">
        <f t="shared" si="3"/>
        <v>0</v>
      </c>
      <c r="K767" s="22">
        <f t="shared" si="3"/>
        <v>0</v>
      </c>
      <c r="L767" s="22">
        <f t="shared" si="3"/>
        <v>0</v>
      </c>
      <c r="M767" s="22">
        <f t="shared" si="3"/>
        <v>0</v>
      </c>
      <c r="N767" s="22">
        <f t="shared" si="3"/>
        <v>0</v>
      </c>
      <c r="O767" s="21" t="s">
        <v>25</v>
      </c>
      <c r="P767" s="21" t="s">
        <v>55</v>
      </c>
      <c r="Q767" s="22">
        <f t="shared" si="1"/>
        <v>0</v>
      </c>
      <c r="R767" s="22">
        <f t="shared" si="1"/>
        <v>0</v>
      </c>
      <c r="S767" s="22">
        <f t="shared" si="1"/>
        <v>0</v>
      </c>
      <c r="T767" s="22">
        <f t="shared" si="1"/>
        <v>0</v>
      </c>
      <c r="U767" s="22">
        <f t="shared" si="1"/>
        <v>0.25</v>
      </c>
      <c r="V767" s="22">
        <f t="shared" si="1"/>
        <v>0</v>
      </c>
      <c r="W767" s="22">
        <f t="shared" si="1"/>
        <v>0</v>
      </c>
      <c r="X767" s="22">
        <f t="shared" si="1"/>
        <v>0</v>
      </c>
      <c r="Y767" s="22">
        <f t="shared" si="1"/>
        <v>0</v>
      </c>
      <c r="Z767" s="22">
        <f t="shared" si="1"/>
        <v>0</v>
      </c>
      <c r="AA767" s="22">
        <f t="shared" si="1"/>
        <v>0</v>
      </c>
      <c r="AB767" s="22">
        <f t="shared" si="1"/>
        <v>0</v>
      </c>
      <c r="AC767" s="22">
        <f t="shared" si="1"/>
        <v>0</v>
      </c>
      <c r="AD767" s="22">
        <f t="shared" si="1"/>
        <v>0</v>
      </c>
      <c r="AE767" s="22">
        <f t="shared" si="1"/>
        <v>0</v>
      </c>
      <c r="AF767" s="26">
        <f t="shared" si="4"/>
        <v>22.5</v>
      </c>
      <c r="AN767" s="21" t="s">
        <v>25</v>
      </c>
    </row>
    <row r="768" spans="1:40" s="21" customFormat="1" ht="11.4">
      <c r="A768" s="21" t="s">
        <v>56</v>
      </c>
      <c r="B768" s="22">
        <f t="shared" si="2"/>
        <v>1.75</v>
      </c>
      <c r="C768" s="22">
        <f t="shared" si="3"/>
        <v>0</v>
      </c>
      <c r="D768" s="22">
        <f t="shared" si="3"/>
        <v>1.75</v>
      </c>
      <c r="E768" s="22">
        <f t="shared" si="3"/>
        <v>0</v>
      </c>
      <c r="F768" s="22">
        <f t="shared" si="3"/>
        <v>0</v>
      </c>
      <c r="G768" s="22">
        <f t="shared" si="3"/>
        <v>0</v>
      </c>
      <c r="H768" s="22">
        <f t="shared" si="3"/>
        <v>0</v>
      </c>
      <c r="I768" s="22">
        <f t="shared" si="3"/>
        <v>0</v>
      </c>
      <c r="J768" s="22">
        <f t="shared" si="3"/>
        <v>0</v>
      </c>
      <c r="K768" s="22">
        <f t="shared" si="3"/>
        <v>0</v>
      </c>
      <c r="L768" s="22">
        <f t="shared" si="3"/>
        <v>0</v>
      </c>
      <c r="M768" s="22">
        <f t="shared" si="3"/>
        <v>0</v>
      </c>
      <c r="N768" s="22">
        <f t="shared" si="3"/>
        <v>0</v>
      </c>
      <c r="O768" s="21" t="s">
        <v>25</v>
      </c>
      <c r="P768" s="21" t="s">
        <v>56</v>
      </c>
      <c r="Q768" s="22">
        <f t="shared" si="1"/>
        <v>0</v>
      </c>
      <c r="R768" s="22">
        <f t="shared" si="1"/>
        <v>0</v>
      </c>
      <c r="S768" s="22">
        <f t="shared" si="1"/>
        <v>0.25</v>
      </c>
      <c r="T768" s="22">
        <f t="shared" si="1"/>
        <v>0.5</v>
      </c>
      <c r="U768" s="22">
        <f t="shared" si="1"/>
        <v>1</v>
      </c>
      <c r="V768" s="22">
        <f t="shared" si="1"/>
        <v>0</v>
      </c>
      <c r="W768" s="22">
        <f t="shared" si="1"/>
        <v>0</v>
      </c>
      <c r="X768" s="22">
        <f t="shared" si="1"/>
        <v>0</v>
      </c>
      <c r="Y768" s="22">
        <f t="shared" si="1"/>
        <v>0</v>
      </c>
      <c r="Z768" s="22">
        <f t="shared" si="1"/>
        <v>0</v>
      </c>
      <c r="AA768" s="22">
        <f t="shared" si="1"/>
        <v>0</v>
      </c>
      <c r="AB768" s="22">
        <f t="shared" si="1"/>
        <v>0</v>
      </c>
      <c r="AC768" s="22">
        <f t="shared" si="1"/>
        <v>0</v>
      </c>
      <c r="AD768" s="22">
        <f t="shared" si="1"/>
        <v>0</v>
      </c>
      <c r="AE768" s="22">
        <f t="shared" si="1"/>
        <v>0</v>
      </c>
      <c r="AF768" s="26">
        <f t="shared" si="4"/>
        <v>19.642857142857142</v>
      </c>
      <c r="AN768" s="21" t="s">
        <v>25</v>
      </c>
    </row>
    <row r="769" spans="1:40" s="21" customFormat="1" ht="11.4">
      <c r="A769" s="21" t="s">
        <v>57</v>
      </c>
      <c r="B769" s="22">
        <f t="shared" si="2"/>
        <v>0.25</v>
      </c>
      <c r="C769" s="22">
        <f t="shared" si="3"/>
        <v>0</v>
      </c>
      <c r="D769" s="22">
        <f t="shared" si="3"/>
        <v>0.25</v>
      </c>
      <c r="E769" s="22">
        <f t="shared" si="3"/>
        <v>0</v>
      </c>
      <c r="F769" s="22">
        <f t="shared" si="3"/>
        <v>0</v>
      </c>
      <c r="G769" s="22">
        <f t="shared" si="3"/>
        <v>0</v>
      </c>
      <c r="H769" s="22">
        <f t="shared" si="3"/>
        <v>0</v>
      </c>
      <c r="I769" s="22">
        <f t="shared" si="3"/>
        <v>0</v>
      </c>
      <c r="J769" s="22">
        <f t="shared" si="3"/>
        <v>0</v>
      </c>
      <c r="K769" s="22">
        <f t="shared" si="3"/>
        <v>0</v>
      </c>
      <c r="L769" s="22">
        <f t="shared" si="3"/>
        <v>0</v>
      </c>
      <c r="M769" s="22">
        <f t="shared" si="3"/>
        <v>0</v>
      </c>
      <c r="N769" s="22">
        <f t="shared" si="3"/>
        <v>0</v>
      </c>
      <c r="O769" s="21" t="s">
        <v>25</v>
      </c>
      <c r="P769" s="21" t="s">
        <v>57</v>
      </c>
      <c r="Q769" s="22">
        <f t="shared" si="1"/>
        <v>0</v>
      </c>
      <c r="R769" s="22">
        <f t="shared" si="1"/>
        <v>0</v>
      </c>
      <c r="S769" s="22">
        <f t="shared" si="1"/>
        <v>0.25</v>
      </c>
      <c r="T769" s="22">
        <f t="shared" si="1"/>
        <v>0</v>
      </c>
      <c r="U769" s="22">
        <f t="shared" si="1"/>
        <v>0</v>
      </c>
      <c r="V769" s="22">
        <f t="shared" si="1"/>
        <v>0</v>
      </c>
      <c r="W769" s="22">
        <f t="shared" si="1"/>
        <v>0</v>
      </c>
      <c r="X769" s="22">
        <f t="shared" si="1"/>
        <v>0</v>
      </c>
      <c r="Y769" s="22">
        <f t="shared" si="1"/>
        <v>0</v>
      </c>
      <c r="Z769" s="22">
        <f t="shared" si="1"/>
        <v>0</v>
      </c>
      <c r="AA769" s="22">
        <f t="shared" si="1"/>
        <v>0</v>
      </c>
      <c r="AB769" s="22">
        <f t="shared" si="1"/>
        <v>0</v>
      </c>
      <c r="AC769" s="22">
        <f t="shared" si="1"/>
        <v>0</v>
      </c>
      <c r="AD769" s="22">
        <f t="shared" si="1"/>
        <v>0</v>
      </c>
      <c r="AE769" s="22">
        <f t="shared" si="1"/>
        <v>0</v>
      </c>
      <c r="AF769" s="26">
        <f t="shared" si="4"/>
        <v>12.5</v>
      </c>
      <c r="AN769" s="21" t="s">
        <v>25</v>
      </c>
    </row>
    <row r="770" spans="1:40" s="21" customFormat="1" ht="11.4">
      <c r="A770" s="21" t="s">
        <v>58</v>
      </c>
      <c r="B770" s="22">
        <f t="shared" si="2"/>
        <v>0.25</v>
      </c>
      <c r="C770" s="22">
        <f t="shared" si="3"/>
        <v>0</v>
      </c>
      <c r="D770" s="22">
        <f t="shared" si="3"/>
        <v>0.25</v>
      </c>
      <c r="E770" s="22">
        <f t="shared" si="3"/>
        <v>0</v>
      </c>
      <c r="F770" s="22">
        <f t="shared" si="3"/>
        <v>0</v>
      </c>
      <c r="G770" s="22">
        <f t="shared" si="3"/>
        <v>0</v>
      </c>
      <c r="H770" s="22">
        <f t="shared" si="3"/>
        <v>0</v>
      </c>
      <c r="I770" s="22">
        <f t="shared" si="3"/>
        <v>0</v>
      </c>
      <c r="J770" s="22">
        <f t="shared" si="3"/>
        <v>0</v>
      </c>
      <c r="K770" s="22">
        <f t="shared" si="3"/>
        <v>0</v>
      </c>
      <c r="L770" s="22">
        <f t="shared" si="3"/>
        <v>0</v>
      </c>
      <c r="M770" s="22">
        <f t="shared" si="3"/>
        <v>0</v>
      </c>
      <c r="N770" s="22">
        <f t="shared" si="3"/>
        <v>0</v>
      </c>
      <c r="O770" s="21" t="s">
        <v>25</v>
      </c>
      <c r="P770" s="21" t="s">
        <v>58</v>
      </c>
      <c r="Q770" s="22">
        <f t="shared" si="1"/>
        <v>0</v>
      </c>
      <c r="R770" s="22">
        <f t="shared" si="1"/>
        <v>0</v>
      </c>
      <c r="S770" s="22">
        <f t="shared" si="1"/>
        <v>0.25</v>
      </c>
      <c r="T770" s="22">
        <f t="shared" si="1"/>
        <v>0</v>
      </c>
      <c r="U770" s="22">
        <f t="shared" si="1"/>
        <v>0</v>
      </c>
      <c r="V770" s="22">
        <f t="shared" si="1"/>
        <v>0</v>
      </c>
      <c r="W770" s="22">
        <f t="shared" si="1"/>
        <v>0</v>
      </c>
      <c r="X770" s="22">
        <f t="shared" si="1"/>
        <v>0</v>
      </c>
      <c r="Y770" s="22">
        <f t="shared" si="1"/>
        <v>0</v>
      </c>
      <c r="Z770" s="22">
        <f t="shared" si="1"/>
        <v>0</v>
      </c>
      <c r="AA770" s="22">
        <f t="shared" si="1"/>
        <v>0</v>
      </c>
      <c r="AB770" s="22">
        <f t="shared" si="1"/>
        <v>0</v>
      </c>
      <c r="AC770" s="22">
        <f t="shared" si="1"/>
        <v>0</v>
      </c>
      <c r="AD770" s="22">
        <f t="shared" si="1"/>
        <v>0</v>
      </c>
      <c r="AE770" s="22">
        <f t="shared" si="1"/>
        <v>0</v>
      </c>
      <c r="AF770" s="26">
        <f t="shared" si="4"/>
        <v>12.5</v>
      </c>
      <c r="AN770" s="21" t="s">
        <v>25</v>
      </c>
    </row>
    <row r="771" spans="1:40" s="21" customFormat="1" ht="11.4">
      <c r="A771" s="21" t="s">
        <v>59</v>
      </c>
      <c r="B771" s="22">
        <f t="shared" si="2"/>
        <v>0.5</v>
      </c>
      <c r="C771" s="22">
        <f t="shared" si="3"/>
        <v>0</v>
      </c>
      <c r="D771" s="22">
        <f t="shared" si="3"/>
        <v>0.5</v>
      </c>
      <c r="E771" s="22">
        <f t="shared" si="3"/>
        <v>0</v>
      </c>
      <c r="F771" s="22">
        <f t="shared" si="3"/>
        <v>0</v>
      </c>
      <c r="G771" s="22">
        <f t="shared" si="3"/>
        <v>0</v>
      </c>
      <c r="H771" s="22">
        <f t="shared" si="3"/>
        <v>0</v>
      </c>
      <c r="I771" s="22">
        <f t="shared" si="3"/>
        <v>0</v>
      </c>
      <c r="J771" s="22">
        <f t="shared" si="3"/>
        <v>0</v>
      </c>
      <c r="K771" s="22">
        <f t="shared" si="3"/>
        <v>0</v>
      </c>
      <c r="L771" s="22">
        <f t="shared" si="3"/>
        <v>0</v>
      </c>
      <c r="M771" s="22">
        <f t="shared" si="3"/>
        <v>0</v>
      </c>
      <c r="N771" s="22">
        <f t="shared" si="3"/>
        <v>0</v>
      </c>
      <c r="O771" s="21" t="s">
        <v>25</v>
      </c>
      <c r="P771" s="21" t="s">
        <v>59</v>
      </c>
      <c r="Q771" s="22">
        <f t="shared" si="1"/>
        <v>0</v>
      </c>
      <c r="R771" s="22">
        <f t="shared" si="1"/>
        <v>0</v>
      </c>
      <c r="S771" s="22">
        <f t="shared" si="1"/>
        <v>0</v>
      </c>
      <c r="T771" s="22">
        <f t="shared" si="1"/>
        <v>0.25</v>
      </c>
      <c r="U771" s="22">
        <f t="shared" si="1"/>
        <v>0.25</v>
      </c>
      <c r="V771" s="22">
        <f t="shared" si="1"/>
        <v>0</v>
      </c>
      <c r="W771" s="22">
        <f t="shared" si="1"/>
        <v>0</v>
      </c>
      <c r="X771" s="22">
        <f t="shared" si="1"/>
        <v>0</v>
      </c>
      <c r="Y771" s="22">
        <f t="shared" si="1"/>
        <v>0</v>
      </c>
      <c r="Z771" s="22">
        <f t="shared" si="1"/>
        <v>0</v>
      </c>
      <c r="AA771" s="22">
        <f t="shared" si="1"/>
        <v>0</v>
      </c>
      <c r="AB771" s="22">
        <f t="shared" si="1"/>
        <v>0</v>
      </c>
      <c r="AC771" s="22">
        <f t="shared" si="1"/>
        <v>0</v>
      </c>
      <c r="AD771" s="22">
        <f t="shared" si="1"/>
        <v>0</v>
      </c>
      <c r="AE771" s="22">
        <f t="shared" si="1"/>
        <v>0</v>
      </c>
      <c r="AF771" s="26">
        <f t="shared" si="4"/>
        <v>20</v>
      </c>
      <c r="AN771" s="21" t="s">
        <v>25</v>
      </c>
    </row>
    <row r="772" spans="1:40" s="21" customFormat="1" ht="11.4">
      <c r="A772" s="21" t="s">
        <v>60</v>
      </c>
      <c r="B772" s="22">
        <f t="shared" si="2"/>
        <v>0.5</v>
      </c>
      <c r="C772" s="22">
        <f t="shared" si="3"/>
        <v>0</v>
      </c>
      <c r="D772" s="22">
        <f t="shared" si="3"/>
        <v>0.5</v>
      </c>
      <c r="E772" s="22">
        <f t="shared" si="3"/>
        <v>0</v>
      </c>
      <c r="F772" s="22">
        <f t="shared" si="3"/>
        <v>0</v>
      </c>
      <c r="G772" s="22">
        <f t="shared" si="3"/>
        <v>0</v>
      </c>
      <c r="H772" s="22">
        <f t="shared" si="3"/>
        <v>0</v>
      </c>
      <c r="I772" s="22">
        <f t="shared" si="3"/>
        <v>0</v>
      </c>
      <c r="J772" s="22">
        <f t="shared" si="3"/>
        <v>0</v>
      </c>
      <c r="K772" s="22">
        <f t="shared" si="3"/>
        <v>0</v>
      </c>
      <c r="L772" s="22">
        <f t="shared" si="3"/>
        <v>0</v>
      </c>
      <c r="M772" s="22">
        <f t="shared" si="3"/>
        <v>0</v>
      </c>
      <c r="N772" s="22">
        <f t="shared" si="3"/>
        <v>0</v>
      </c>
      <c r="O772" s="21" t="s">
        <v>25</v>
      </c>
      <c r="P772" s="21" t="s">
        <v>60</v>
      </c>
      <c r="Q772" s="22">
        <f t="shared" si="1"/>
        <v>0</v>
      </c>
      <c r="R772" s="22">
        <f t="shared" si="1"/>
        <v>0</v>
      </c>
      <c r="S772" s="22">
        <f t="shared" si="1"/>
        <v>0</v>
      </c>
      <c r="T772" s="22">
        <f t="shared" si="1"/>
        <v>0</v>
      </c>
      <c r="U772" s="22">
        <f t="shared" si="1"/>
        <v>0.5</v>
      </c>
      <c r="V772" s="22">
        <f t="shared" si="1"/>
        <v>0</v>
      </c>
      <c r="W772" s="22">
        <f t="shared" si="1"/>
        <v>0</v>
      </c>
      <c r="X772" s="22">
        <f t="shared" si="1"/>
        <v>0</v>
      </c>
      <c r="Y772" s="22">
        <f t="shared" si="1"/>
        <v>0</v>
      </c>
      <c r="Z772" s="22">
        <f t="shared" si="1"/>
        <v>0</v>
      </c>
      <c r="AA772" s="22">
        <f t="shared" si="1"/>
        <v>0</v>
      </c>
      <c r="AB772" s="22">
        <f t="shared" si="1"/>
        <v>0</v>
      </c>
      <c r="AC772" s="22">
        <f t="shared" si="1"/>
        <v>0</v>
      </c>
      <c r="AD772" s="22">
        <f t="shared" si="1"/>
        <v>0</v>
      </c>
      <c r="AE772" s="22">
        <f t="shared" si="1"/>
        <v>0</v>
      </c>
      <c r="AF772" s="26">
        <f t="shared" si="4"/>
        <v>22.5</v>
      </c>
      <c r="AN772" s="21" t="s">
        <v>25</v>
      </c>
    </row>
    <row r="773" spans="1:40" s="21" customFormat="1" ht="11.4">
      <c r="A773" s="21" t="s">
        <v>61</v>
      </c>
      <c r="B773" s="22">
        <f t="shared" si="2"/>
        <v>0.25</v>
      </c>
      <c r="C773" s="22">
        <f t="shared" si="3"/>
        <v>0</v>
      </c>
      <c r="D773" s="22">
        <f t="shared" si="3"/>
        <v>0.25</v>
      </c>
      <c r="E773" s="22">
        <f t="shared" si="3"/>
        <v>0</v>
      </c>
      <c r="F773" s="22">
        <f t="shared" si="3"/>
        <v>0</v>
      </c>
      <c r="G773" s="22">
        <f t="shared" si="3"/>
        <v>0</v>
      </c>
      <c r="H773" s="22">
        <f t="shared" si="3"/>
        <v>0</v>
      </c>
      <c r="I773" s="22">
        <f t="shared" si="3"/>
        <v>0</v>
      </c>
      <c r="J773" s="22">
        <f t="shared" si="3"/>
        <v>0</v>
      </c>
      <c r="K773" s="22">
        <f t="shared" si="3"/>
        <v>0</v>
      </c>
      <c r="L773" s="22">
        <f t="shared" si="3"/>
        <v>0</v>
      </c>
      <c r="M773" s="22">
        <f t="shared" si="3"/>
        <v>0</v>
      </c>
      <c r="N773" s="22">
        <f t="shared" si="3"/>
        <v>0</v>
      </c>
      <c r="O773" s="21" t="s">
        <v>25</v>
      </c>
      <c r="P773" s="21" t="s">
        <v>61</v>
      </c>
      <c r="Q773" s="22">
        <f t="shared" si="1"/>
        <v>0</v>
      </c>
      <c r="R773" s="22">
        <f t="shared" si="1"/>
        <v>0</v>
      </c>
      <c r="S773" s="22">
        <f t="shared" si="1"/>
        <v>0.25</v>
      </c>
      <c r="T773" s="22">
        <f t="shared" si="1"/>
        <v>0</v>
      </c>
      <c r="U773" s="22">
        <f t="shared" si="1"/>
        <v>0</v>
      </c>
      <c r="V773" s="22">
        <f t="shared" si="1"/>
        <v>0</v>
      </c>
      <c r="W773" s="22">
        <f t="shared" si="1"/>
        <v>0</v>
      </c>
      <c r="X773" s="22">
        <f t="shared" si="1"/>
        <v>0</v>
      </c>
      <c r="Y773" s="22">
        <f t="shared" si="1"/>
        <v>0</v>
      </c>
      <c r="Z773" s="22">
        <f t="shared" si="1"/>
        <v>0</v>
      </c>
      <c r="AA773" s="22">
        <f t="shared" si="1"/>
        <v>0</v>
      </c>
      <c r="AB773" s="22">
        <f t="shared" si="1"/>
        <v>0</v>
      </c>
      <c r="AC773" s="22">
        <f t="shared" si="1"/>
        <v>0</v>
      </c>
      <c r="AD773" s="22">
        <f t="shared" si="1"/>
        <v>0</v>
      </c>
      <c r="AE773" s="22">
        <f t="shared" si="1"/>
        <v>0</v>
      </c>
      <c r="AF773" s="26">
        <f t="shared" si="4"/>
        <v>12.5</v>
      </c>
      <c r="AN773" s="21" t="s">
        <v>25</v>
      </c>
    </row>
    <row r="774" spans="1:40" s="21" customFormat="1" ht="11.4">
      <c r="A774" s="21" t="s">
        <v>62</v>
      </c>
      <c r="B774" s="22">
        <f t="shared" si="2"/>
        <v>0</v>
      </c>
      <c r="C774" s="22">
        <f t="shared" si="3"/>
        <v>0</v>
      </c>
      <c r="D774" s="22">
        <f t="shared" si="3"/>
        <v>0</v>
      </c>
      <c r="E774" s="22">
        <f t="shared" si="3"/>
        <v>0</v>
      </c>
      <c r="F774" s="22">
        <f t="shared" si="3"/>
        <v>0</v>
      </c>
      <c r="G774" s="22">
        <f t="shared" si="3"/>
        <v>0</v>
      </c>
      <c r="H774" s="22">
        <f t="shared" si="3"/>
        <v>0</v>
      </c>
      <c r="I774" s="22">
        <f t="shared" si="3"/>
        <v>0</v>
      </c>
      <c r="J774" s="22">
        <f t="shared" si="3"/>
        <v>0</v>
      </c>
      <c r="K774" s="22">
        <f t="shared" si="3"/>
        <v>0</v>
      </c>
      <c r="L774" s="22">
        <f t="shared" si="3"/>
        <v>0</v>
      </c>
      <c r="M774" s="22">
        <f t="shared" si="3"/>
        <v>0</v>
      </c>
      <c r="N774" s="22">
        <f t="shared" si="3"/>
        <v>0</v>
      </c>
      <c r="O774" s="21" t="s">
        <v>25</v>
      </c>
      <c r="P774" s="21" t="s">
        <v>62</v>
      </c>
      <c r="Q774" s="22">
        <f t="shared" si="1"/>
        <v>0</v>
      </c>
      <c r="R774" s="22">
        <f t="shared" si="1"/>
        <v>0</v>
      </c>
      <c r="S774" s="22">
        <f t="shared" si="1"/>
        <v>0</v>
      </c>
      <c r="T774" s="22">
        <f t="shared" si="1"/>
        <v>0</v>
      </c>
      <c r="U774" s="22">
        <f t="shared" si="1"/>
        <v>0</v>
      </c>
      <c r="V774" s="22">
        <f t="shared" si="1"/>
        <v>0</v>
      </c>
      <c r="W774" s="22">
        <f t="shared" si="1"/>
        <v>0</v>
      </c>
      <c r="X774" s="22">
        <f t="shared" si="1"/>
        <v>0</v>
      </c>
      <c r="Y774" s="22">
        <f t="shared" si="1"/>
        <v>0</v>
      </c>
      <c r="Z774" s="22">
        <f t="shared" si="1"/>
        <v>0</v>
      </c>
      <c r="AA774" s="22">
        <f t="shared" si="1"/>
        <v>0</v>
      </c>
      <c r="AB774" s="22">
        <f t="shared" si="1"/>
        <v>0</v>
      </c>
      <c r="AC774" s="22">
        <f t="shared" si="1"/>
        <v>0</v>
      </c>
      <c r="AD774" s="22">
        <f t="shared" si="1"/>
        <v>0</v>
      </c>
      <c r="AE774" s="22">
        <f t="shared" si="1"/>
        <v>0</v>
      </c>
      <c r="AF774" s="26" t="e">
        <f t="shared" si="4"/>
        <v>#DIV/0!</v>
      </c>
      <c r="AN774" s="21" t="s">
        <v>25</v>
      </c>
    </row>
    <row r="775" spans="1:40" s="21" customFormat="1" ht="11.4">
      <c r="A775" s="21" t="s">
        <v>63</v>
      </c>
      <c r="B775" s="22">
        <f t="shared" si="2"/>
        <v>0</v>
      </c>
      <c r="C775" s="22">
        <f t="shared" si="3"/>
        <v>0</v>
      </c>
      <c r="D775" s="22">
        <f t="shared" si="3"/>
        <v>0</v>
      </c>
      <c r="E775" s="22">
        <f t="shared" si="3"/>
        <v>0</v>
      </c>
      <c r="F775" s="22">
        <f t="shared" si="3"/>
        <v>0</v>
      </c>
      <c r="G775" s="22">
        <f t="shared" si="3"/>
        <v>0</v>
      </c>
      <c r="H775" s="22">
        <f t="shared" si="3"/>
        <v>0</v>
      </c>
      <c r="I775" s="22">
        <f t="shared" si="3"/>
        <v>0</v>
      </c>
      <c r="J775" s="22">
        <f t="shared" si="3"/>
        <v>0</v>
      </c>
      <c r="K775" s="22">
        <f t="shared" si="3"/>
        <v>0</v>
      </c>
      <c r="L775" s="22">
        <f t="shared" si="3"/>
        <v>0</v>
      </c>
      <c r="M775" s="22">
        <f t="shared" si="3"/>
        <v>0</v>
      </c>
      <c r="N775" s="22">
        <f t="shared" si="3"/>
        <v>0</v>
      </c>
      <c r="O775" s="21" t="s">
        <v>25</v>
      </c>
      <c r="P775" s="21" t="s">
        <v>63</v>
      </c>
      <c r="Q775" s="22">
        <f t="shared" si="1"/>
        <v>0</v>
      </c>
      <c r="R775" s="22">
        <f t="shared" si="1"/>
        <v>0</v>
      </c>
      <c r="S775" s="22">
        <f t="shared" si="1"/>
        <v>0</v>
      </c>
      <c r="T775" s="22">
        <f t="shared" si="1"/>
        <v>0</v>
      </c>
      <c r="U775" s="22">
        <f t="shared" si="1"/>
        <v>0</v>
      </c>
      <c r="V775" s="22">
        <f t="shared" si="1"/>
        <v>0</v>
      </c>
      <c r="W775" s="22">
        <f t="shared" si="1"/>
        <v>0</v>
      </c>
      <c r="X775" s="22">
        <f t="shared" si="1"/>
        <v>0</v>
      </c>
      <c r="Y775" s="22">
        <f t="shared" si="1"/>
        <v>0</v>
      </c>
      <c r="Z775" s="22">
        <f t="shared" si="1"/>
        <v>0</v>
      </c>
      <c r="AA775" s="22">
        <f t="shared" si="1"/>
        <v>0</v>
      </c>
      <c r="AB775" s="22">
        <f t="shared" si="1"/>
        <v>0</v>
      </c>
      <c r="AC775" s="22">
        <f t="shared" si="1"/>
        <v>0</v>
      </c>
      <c r="AD775" s="22">
        <f t="shared" si="1"/>
        <v>0</v>
      </c>
      <c r="AE775" s="22">
        <f t="shared" si="1"/>
        <v>0</v>
      </c>
      <c r="AF775" s="26" t="e">
        <f t="shared" si="4"/>
        <v>#DIV/0!</v>
      </c>
      <c r="AN775" s="21" t="s">
        <v>25</v>
      </c>
    </row>
    <row r="776" spans="1:40" s="21" customFormat="1" ht="11.4">
      <c r="A776" s="21" t="s">
        <v>64</v>
      </c>
      <c r="B776" s="22">
        <f t="shared" si="2"/>
        <v>0.75</v>
      </c>
      <c r="C776" s="22">
        <f t="shared" si="3"/>
        <v>0</v>
      </c>
      <c r="D776" s="22">
        <f t="shared" si="3"/>
        <v>0.75</v>
      </c>
      <c r="E776" s="22">
        <f t="shared" si="3"/>
        <v>0</v>
      </c>
      <c r="F776" s="22">
        <f t="shared" si="3"/>
        <v>0</v>
      </c>
      <c r="G776" s="22">
        <f t="shared" si="3"/>
        <v>0</v>
      </c>
      <c r="H776" s="22">
        <f t="shared" si="3"/>
        <v>0</v>
      </c>
      <c r="I776" s="22">
        <f t="shared" si="3"/>
        <v>0</v>
      </c>
      <c r="J776" s="22">
        <f t="shared" si="3"/>
        <v>0</v>
      </c>
      <c r="K776" s="22">
        <f t="shared" si="3"/>
        <v>0</v>
      </c>
      <c r="L776" s="22">
        <f t="shared" si="3"/>
        <v>0</v>
      </c>
      <c r="M776" s="22">
        <f t="shared" si="3"/>
        <v>0</v>
      </c>
      <c r="N776" s="22">
        <f t="shared" si="3"/>
        <v>0</v>
      </c>
      <c r="O776" s="21" t="s">
        <v>25</v>
      </c>
      <c r="P776" s="21" t="s">
        <v>64</v>
      </c>
      <c r="Q776" s="22">
        <f t="shared" si="1"/>
        <v>0</v>
      </c>
      <c r="R776" s="22">
        <f t="shared" si="1"/>
        <v>0</v>
      </c>
      <c r="S776" s="22">
        <f t="shared" si="1"/>
        <v>0</v>
      </c>
      <c r="T776" s="22">
        <f t="shared" si="1"/>
        <v>0.5</v>
      </c>
      <c r="U776" s="22">
        <f t="shared" si="1"/>
        <v>0</v>
      </c>
      <c r="V776" s="22">
        <f t="shared" si="1"/>
        <v>0.25</v>
      </c>
      <c r="W776" s="22">
        <f t="shared" si="1"/>
        <v>0</v>
      </c>
      <c r="X776" s="22">
        <f t="shared" si="1"/>
        <v>0</v>
      </c>
      <c r="Y776" s="22">
        <f t="shared" si="1"/>
        <v>0</v>
      </c>
      <c r="Z776" s="22">
        <f t="shared" si="1"/>
        <v>0</v>
      </c>
      <c r="AA776" s="22">
        <f t="shared" si="1"/>
        <v>0</v>
      </c>
      <c r="AB776" s="22">
        <f t="shared" si="1"/>
        <v>0</v>
      </c>
      <c r="AC776" s="22">
        <f t="shared" si="1"/>
        <v>0</v>
      </c>
      <c r="AD776" s="22">
        <f t="shared" si="1"/>
        <v>0</v>
      </c>
      <c r="AE776" s="22">
        <f t="shared" si="1"/>
        <v>0</v>
      </c>
      <c r="AF776" s="26">
        <f t="shared" si="4"/>
        <v>20.833333333333332</v>
      </c>
      <c r="AN776" s="21" t="s">
        <v>25</v>
      </c>
    </row>
    <row r="777" spans="1:40" s="21" customFormat="1" ht="11.4">
      <c r="A777" s="21" t="s">
        <v>65</v>
      </c>
      <c r="B777" s="22">
        <f t="shared" si="2"/>
        <v>0.5</v>
      </c>
      <c r="C777" s="22">
        <f t="shared" si="3"/>
        <v>0</v>
      </c>
      <c r="D777" s="22">
        <f t="shared" si="3"/>
        <v>0.25</v>
      </c>
      <c r="E777" s="22">
        <f t="shared" si="3"/>
        <v>0</v>
      </c>
      <c r="F777" s="22">
        <f t="shared" si="3"/>
        <v>0.25</v>
      </c>
      <c r="G777" s="22">
        <f t="shared" si="3"/>
        <v>0</v>
      </c>
      <c r="H777" s="22">
        <f t="shared" si="3"/>
        <v>0</v>
      </c>
      <c r="I777" s="22">
        <f t="shared" si="3"/>
        <v>0</v>
      </c>
      <c r="J777" s="22">
        <f t="shared" si="3"/>
        <v>0</v>
      </c>
      <c r="K777" s="22">
        <f t="shared" si="3"/>
        <v>0</v>
      </c>
      <c r="L777" s="22">
        <f t="shared" si="3"/>
        <v>0</v>
      </c>
      <c r="M777" s="22">
        <f t="shared" si="3"/>
        <v>0</v>
      </c>
      <c r="N777" s="22">
        <f t="shared" si="3"/>
        <v>0</v>
      </c>
      <c r="O777" s="21" t="s">
        <v>25</v>
      </c>
      <c r="P777" s="21" t="s">
        <v>65</v>
      </c>
      <c r="Q777" s="22">
        <f t="shared" si="1"/>
        <v>0</v>
      </c>
      <c r="R777" s="22">
        <f t="shared" si="1"/>
        <v>0</v>
      </c>
      <c r="S777" s="22">
        <f t="shared" si="1"/>
        <v>0</v>
      </c>
      <c r="T777" s="22">
        <f t="shared" si="1"/>
        <v>0</v>
      </c>
      <c r="U777" s="22">
        <f t="shared" si="1"/>
        <v>0.25</v>
      </c>
      <c r="V777" s="22">
        <f t="shared" si="1"/>
        <v>0</v>
      </c>
      <c r="W777" s="22">
        <f t="shared" si="1"/>
        <v>0.25</v>
      </c>
      <c r="X777" s="22">
        <f t="shared" si="1"/>
        <v>0</v>
      </c>
      <c r="Y777" s="22">
        <f t="shared" si="1"/>
        <v>0</v>
      </c>
      <c r="Z777" s="22">
        <f t="shared" si="1"/>
        <v>0</v>
      </c>
      <c r="AA777" s="22">
        <f t="shared" si="1"/>
        <v>0</v>
      </c>
      <c r="AB777" s="22">
        <f t="shared" si="1"/>
        <v>0</v>
      </c>
      <c r="AC777" s="22">
        <f t="shared" si="1"/>
        <v>0</v>
      </c>
      <c r="AD777" s="22">
        <f t="shared" si="1"/>
        <v>0</v>
      </c>
      <c r="AE777" s="22">
        <f t="shared" si="1"/>
        <v>0</v>
      </c>
      <c r="AF777" s="26">
        <f t="shared" si="4"/>
        <v>27.5</v>
      </c>
      <c r="AN777" s="21" t="s">
        <v>25</v>
      </c>
    </row>
    <row r="778" spans="1:40" s="21" customFormat="1" ht="11.4">
      <c r="A778" s="21" t="s">
        <v>66</v>
      </c>
      <c r="B778" s="22">
        <f t="shared" si="2"/>
        <v>0.5</v>
      </c>
      <c r="C778" s="22">
        <f t="shared" si="3"/>
        <v>0</v>
      </c>
      <c r="D778" s="22">
        <f t="shared" si="3"/>
        <v>0.5</v>
      </c>
      <c r="E778" s="22">
        <f t="shared" si="3"/>
        <v>0</v>
      </c>
      <c r="F778" s="22">
        <f t="shared" si="3"/>
        <v>0</v>
      </c>
      <c r="G778" s="22">
        <f t="shared" si="3"/>
        <v>0</v>
      </c>
      <c r="H778" s="22">
        <f t="shared" si="3"/>
        <v>0</v>
      </c>
      <c r="I778" s="22">
        <f t="shared" si="3"/>
        <v>0</v>
      </c>
      <c r="J778" s="22">
        <f t="shared" si="3"/>
        <v>0</v>
      </c>
      <c r="K778" s="22">
        <f t="shared" si="3"/>
        <v>0</v>
      </c>
      <c r="L778" s="22">
        <f t="shared" si="3"/>
        <v>0</v>
      </c>
      <c r="M778" s="22">
        <f t="shared" si="3"/>
        <v>0</v>
      </c>
      <c r="N778" s="22">
        <f t="shared" si="3"/>
        <v>0</v>
      </c>
      <c r="O778" s="21" t="s">
        <v>25</v>
      </c>
      <c r="P778" s="21" t="s">
        <v>66</v>
      </c>
      <c r="Q778" s="22">
        <f t="shared" si="1"/>
        <v>0</v>
      </c>
      <c r="R778" s="22">
        <f t="shared" si="1"/>
        <v>0</v>
      </c>
      <c r="S778" s="22">
        <f t="shared" si="1"/>
        <v>0.25</v>
      </c>
      <c r="T778" s="22">
        <f t="shared" si="1"/>
        <v>0</v>
      </c>
      <c r="U778" s="22">
        <f t="shared" si="1"/>
        <v>0.25</v>
      </c>
      <c r="V778" s="22">
        <f t="shared" si="1"/>
        <v>0</v>
      </c>
      <c r="W778" s="22">
        <f t="shared" si="1"/>
        <v>0</v>
      </c>
      <c r="X778" s="22">
        <f t="shared" si="1"/>
        <v>0</v>
      </c>
      <c r="Y778" s="22">
        <f t="shared" si="1"/>
        <v>0</v>
      </c>
      <c r="Z778" s="22">
        <f t="shared" si="1"/>
        <v>0</v>
      </c>
      <c r="AA778" s="22">
        <f t="shared" si="1"/>
        <v>0</v>
      </c>
      <c r="AB778" s="22">
        <f t="shared" si="1"/>
        <v>0</v>
      </c>
      <c r="AC778" s="22">
        <f t="shared" si="1"/>
        <v>0</v>
      </c>
      <c r="AD778" s="22">
        <f t="shared" si="1"/>
        <v>0</v>
      </c>
      <c r="AE778" s="22">
        <f t="shared" si="1"/>
        <v>0</v>
      </c>
      <c r="AF778" s="26">
        <f t="shared" si="4"/>
        <v>17.5</v>
      </c>
      <c r="AN778" s="21" t="s">
        <v>25</v>
      </c>
    </row>
    <row r="779" spans="1:40" s="21" customFormat="1" ht="11.4">
      <c r="A779" s="21" t="s">
        <v>67</v>
      </c>
      <c r="B779" s="22">
        <f t="shared" si="2"/>
        <v>1</v>
      </c>
      <c r="C779" s="22">
        <f t="shared" si="3"/>
        <v>0</v>
      </c>
      <c r="D779" s="22">
        <f t="shared" si="3"/>
        <v>1</v>
      </c>
      <c r="E779" s="22">
        <f t="shared" si="3"/>
        <v>0</v>
      </c>
      <c r="F779" s="22">
        <f t="shared" si="3"/>
        <v>0</v>
      </c>
      <c r="G779" s="22">
        <f t="shared" si="3"/>
        <v>0</v>
      </c>
      <c r="H779" s="22">
        <f t="shared" si="3"/>
        <v>0</v>
      </c>
      <c r="I779" s="22">
        <f t="shared" si="3"/>
        <v>0</v>
      </c>
      <c r="J779" s="22">
        <f t="shared" si="3"/>
        <v>0</v>
      </c>
      <c r="K779" s="22">
        <f t="shared" si="3"/>
        <v>0</v>
      </c>
      <c r="L779" s="22">
        <f t="shared" si="3"/>
        <v>0</v>
      </c>
      <c r="M779" s="22">
        <f t="shared" si="3"/>
        <v>0</v>
      </c>
      <c r="N779" s="22">
        <f t="shared" si="3"/>
        <v>0</v>
      </c>
      <c r="O779" s="21" t="s">
        <v>25</v>
      </c>
      <c r="P779" s="21" t="s">
        <v>67</v>
      </c>
      <c r="Q779" s="22">
        <f t="shared" ref="Q779:AE794" si="5">AVERAGE(Q30,Q137,Q244,Q351,Q458)</f>
        <v>0</v>
      </c>
      <c r="R779" s="22">
        <f t="shared" si="5"/>
        <v>0.25</v>
      </c>
      <c r="S779" s="22">
        <f t="shared" si="5"/>
        <v>0</v>
      </c>
      <c r="T779" s="22">
        <f t="shared" si="5"/>
        <v>0.5</v>
      </c>
      <c r="U779" s="22">
        <f t="shared" si="5"/>
        <v>0</v>
      </c>
      <c r="V779" s="22">
        <f t="shared" si="5"/>
        <v>0.25</v>
      </c>
      <c r="W779" s="22">
        <f t="shared" si="5"/>
        <v>0</v>
      </c>
      <c r="X779" s="22">
        <f t="shared" si="5"/>
        <v>0</v>
      </c>
      <c r="Y779" s="22">
        <f t="shared" si="5"/>
        <v>0</v>
      </c>
      <c r="Z779" s="22">
        <f t="shared" si="5"/>
        <v>0</v>
      </c>
      <c r="AA779" s="22">
        <f t="shared" si="5"/>
        <v>0</v>
      </c>
      <c r="AB779" s="22">
        <f t="shared" si="5"/>
        <v>0</v>
      </c>
      <c r="AC779" s="22">
        <f t="shared" si="5"/>
        <v>0</v>
      </c>
      <c r="AD779" s="22">
        <f t="shared" si="5"/>
        <v>0</v>
      </c>
      <c r="AE779" s="22">
        <f t="shared" si="5"/>
        <v>0</v>
      </c>
      <c r="AF779" s="26">
        <f t="shared" si="4"/>
        <v>17.5</v>
      </c>
      <c r="AN779" s="21" t="s">
        <v>25</v>
      </c>
    </row>
    <row r="780" spans="1:40" s="21" customFormat="1" ht="11.4">
      <c r="A780" s="21" t="s">
        <v>68</v>
      </c>
      <c r="B780" s="22">
        <f t="shared" si="2"/>
        <v>1</v>
      </c>
      <c r="C780" s="22">
        <f t="shared" ref="C780:N795" si="6">AVERAGE(C31,C138,C245,C352,C459)</f>
        <v>0</v>
      </c>
      <c r="D780" s="22">
        <f t="shared" si="6"/>
        <v>0.75</v>
      </c>
      <c r="E780" s="22">
        <f t="shared" si="6"/>
        <v>0</v>
      </c>
      <c r="F780" s="22">
        <f t="shared" si="6"/>
        <v>0.25</v>
      </c>
      <c r="G780" s="22">
        <f t="shared" si="6"/>
        <v>0</v>
      </c>
      <c r="H780" s="22">
        <f t="shared" si="6"/>
        <v>0</v>
      </c>
      <c r="I780" s="22">
        <f t="shared" si="6"/>
        <v>0</v>
      </c>
      <c r="J780" s="22">
        <f t="shared" si="6"/>
        <v>0</v>
      </c>
      <c r="K780" s="22">
        <f t="shared" si="6"/>
        <v>0</v>
      </c>
      <c r="L780" s="22">
        <f t="shared" si="6"/>
        <v>0</v>
      </c>
      <c r="M780" s="22">
        <f t="shared" si="6"/>
        <v>0</v>
      </c>
      <c r="N780" s="22">
        <f t="shared" si="6"/>
        <v>0</v>
      </c>
      <c r="O780" s="21" t="s">
        <v>25</v>
      </c>
      <c r="P780" s="21" t="s">
        <v>68</v>
      </c>
      <c r="Q780" s="22">
        <f t="shared" si="5"/>
        <v>0</v>
      </c>
      <c r="R780" s="22">
        <f t="shared" si="5"/>
        <v>0</v>
      </c>
      <c r="S780" s="22">
        <f t="shared" si="5"/>
        <v>0.25</v>
      </c>
      <c r="T780" s="22">
        <f t="shared" si="5"/>
        <v>0.5</v>
      </c>
      <c r="U780" s="22">
        <f t="shared" si="5"/>
        <v>0</v>
      </c>
      <c r="V780" s="22">
        <f t="shared" si="5"/>
        <v>0.25</v>
      </c>
      <c r="W780" s="22">
        <f t="shared" si="5"/>
        <v>0</v>
      </c>
      <c r="X780" s="22">
        <f t="shared" si="5"/>
        <v>0</v>
      </c>
      <c r="Y780" s="22">
        <f t="shared" si="5"/>
        <v>0</v>
      </c>
      <c r="Z780" s="22">
        <f t="shared" si="5"/>
        <v>0</v>
      </c>
      <c r="AA780" s="22">
        <f t="shared" si="5"/>
        <v>0</v>
      </c>
      <c r="AB780" s="22">
        <f t="shared" si="5"/>
        <v>0</v>
      </c>
      <c r="AC780" s="22">
        <f t="shared" si="5"/>
        <v>0</v>
      </c>
      <c r="AD780" s="22">
        <f t="shared" si="5"/>
        <v>0</v>
      </c>
      <c r="AE780" s="22">
        <f t="shared" si="5"/>
        <v>0</v>
      </c>
      <c r="AF780" s="26">
        <f t="shared" si="4"/>
        <v>18.75</v>
      </c>
      <c r="AN780" s="21" t="s">
        <v>25</v>
      </c>
    </row>
    <row r="781" spans="1:40" s="21" customFormat="1" ht="11.4">
      <c r="A781" s="21" t="s">
        <v>69</v>
      </c>
      <c r="B781" s="22">
        <f t="shared" si="2"/>
        <v>0.5</v>
      </c>
      <c r="C781" s="22">
        <f t="shared" si="6"/>
        <v>0</v>
      </c>
      <c r="D781" s="22">
        <f t="shared" si="6"/>
        <v>0.5</v>
      </c>
      <c r="E781" s="22">
        <f t="shared" si="6"/>
        <v>0</v>
      </c>
      <c r="F781" s="22">
        <f t="shared" si="6"/>
        <v>0</v>
      </c>
      <c r="G781" s="22">
        <f t="shared" si="6"/>
        <v>0</v>
      </c>
      <c r="H781" s="22">
        <f t="shared" si="6"/>
        <v>0</v>
      </c>
      <c r="I781" s="22">
        <f t="shared" si="6"/>
        <v>0</v>
      </c>
      <c r="J781" s="22">
        <f t="shared" si="6"/>
        <v>0</v>
      </c>
      <c r="K781" s="22">
        <f t="shared" si="6"/>
        <v>0</v>
      </c>
      <c r="L781" s="22">
        <f t="shared" si="6"/>
        <v>0</v>
      </c>
      <c r="M781" s="22">
        <f t="shared" si="6"/>
        <v>0</v>
      </c>
      <c r="N781" s="22">
        <f t="shared" si="6"/>
        <v>0</v>
      </c>
      <c r="O781" s="21" t="s">
        <v>25</v>
      </c>
      <c r="P781" s="21" t="s">
        <v>69</v>
      </c>
      <c r="Q781" s="22">
        <f t="shared" si="5"/>
        <v>0</v>
      </c>
      <c r="R781" s="22">
        <f t="shared" si="5"/>
        <v>0</v>
      </c>
      <c r="S781" s="22">
        <f t="shared" si="5"/>
        <v>0</v>
      </c>
      <c r="T781" s="22">
        <f t="shared" si="5"/>
        <v>0.25</v>
      </c>
      <c r="U781" s="22">
        <f t="shared" si="5"/>
        <v>0.25</v>
      </c>
      <c r="V781" s="22">
        <f t="shared" si="5"/>
        <v>0</v>
      </c>
      <c r="W781" s="22">
        <f t="shared" si="5"/>
        <v>0</v>
      </c>
      <c r="X781" s="22">
        <f t="shared" si="5"/>
        <v>0</v>
      </c>
      <c r="Y781" s="22">
        <f t="shared" si="5"/>
        <v>0</v>
      </c>
      <c r="Z781" s="22">
        <f t="shared" si="5"/>
        <v>0</v>
      </c>
      <c r="AA781" s="22">
        <f t="shared" si="5"/>
        <v>0</v>
      </c>
      <c r="AB781" s="22">
        <f t="shared" si="5"/>
        <v>0</v>
      </c>
      <c r="AC781" s="22">
        <f t="shared" si="5"/>
        <v>0</v>
      </c>
      <c r="AD781" s="22">
        <f t="shared" si="5"/>
        <v>0</v>
      </c>
      <c r="AE781" s="22">
        <f t="shared" si="5"/>
        <v>0</v>
      </c>
      <c r="AF781" s="26">
        <f t="shared" si="4"/>
        <v>20</v>
      </c>
      <c r="AN781" s="21" t="s">
        <v>25</v>
      </c>
    </row>
    <row r="782" spans="1:40" s="21" customFormat="1" ht="11.4">
      <c r="A782" s="21" t="s">
        <v>70</v>
      </c>
      <c r="B782" s="22">
        <f t="shared" si="2"/>
        <v>0.75</v>
      </c>
      <c r="C782" s="22">
        <f t="shared" si="6"/>
        <v>0</v>
      </c>
      <c r="D782" s="22">
        <f t="shared" si="6"/>
        <v>0.75</v>
      </c>
      <c r="E782" s="22">
        <f t="shared" si="6"/>
        <v>0</v>
      </c>
      <c r="F782" s="22">
        <f t="shared" si="6"/>
        <v>0</v>
      </c>
      <c r="G782" s="22">
        <f t="shared" si="6"/>
        <v>0</v>
      </c>
      <c r="H782" s="22">
        <f t="shared" si="6"/>
        <v>0</v>
      </c>
      <c r="I782" s="22">
        <f t="shared" si="6"/>
        <v>0</v>
      </c>
      <c r="J782" s="22">
        <f t="shared" si="6"/>
        <v>0</v>
      </c>
      <c r="K782" s="22">
        <f t="shared" si="6"/>
        <v>0</v>
      </c>
      <c r="L782" s="22">
        <f t="shared" si="6"/>
        <v>0</v>
      </c>
      <c r="M782" s="22">
        <f t="shared" si="6"/>
        <v>0</v>
      </c>
      <c r="N782" s="22">
        <f t="shared" si="6"/>
        <v>0</v>
      </c>
      <c r="O782" s="21" t="s">
        <v>25</v>
      </c>
      <c r="P782" s="21" t="s">
        <v>70</v>
      </c>
      <c r="Q782" s="22">
        <f t="shared" si="5"/>
        <v>0</v>
      </c>
      <c r="R782" s="22">
        <f t="shared" si="5"/>
        <v>0.25</v>
      </c>
      <c r="S782" s="22">
        <f t="shared" si="5"/>
        <v>0</v>
      </c>
      <c r="T782" s="22">
        <f t="shared" si="5"/>
        <v>0.25</v>
      </c>
      <c r="U782" s="22">
        <f t="shared" si="5"/>
        <v>0.25</v>
      </c>
      <c r="V782" s="22">
        <f t="shared" si="5"/>
        <v>0</v>
      </c>
      <c r="W782" s="22">
        <f t="shared" si="5"/>
        <v>0</v>
      </c>
      <c r="X782" s="22">
        <f t="shared" si="5"/>
        <v>0</v>
      </c>
      <c r="Y782" s="22">
        <f t="shared" si="5"/>
        <v>0</v>
      </c>
      <c r="Z782" s="22">
        <f t="shared" si="5"/>
        <v>0</v>
      </c>
      <c r="AA782" s="22">
        <f t="shared" si="5"/>
        <v>0</v>
      </c>
      <c r="AB782" s="22">
        <f t="shared" si="5"/>
        <v>0</v>
      </c>
      <c r="AC782" s="22">
        <f t="shared" si="5"/>
        <v>0</v>
      </c>
      <c r="AD782" s="22">
        <f t="shared" si="5"/>
        <v>0</v>
      </c>
      <c r="AE782" s="22">
        <f t="shared" si="5"/>
        <v>0</v>
      </c>
      <c r="AF782" s="26">
        <f t="shared" si="4"/>
        <v>15.833333333333334</v>
      </c>
      <c r="AN782" s="21" t="s">
        <v>25</v>
      </c>
    </row>
    <row r="783" spans="1:40" s="21" customFormat="1" ht="11.4">
      <c r="A783" s="21" t="s">
        <v>71</v>
      </c>
      <c r="B783" s="22">
        <f t="shared" si="2"/>
        <v>0.25</v>
      </c>
      <c r="C783" s="22">
        <f t="shared" si="6"/>
        <v>0</v>
      </c>
      <c r="D783" s="22">
        <f t="shared" si="6"/>
        <v>0.25</v>
      </c>
      <c r="E783" s="22">
        <f t="shared" si="6"/>
        <v>0</v>
      </c>
      <c r="F783" s="22">
        <f t="shared" si="6"/>
        <v>0</v>
      </c>
      <c r="G783" s="22">
        <f t="shared" si="6"/>
        <v>0</v>
      </c>
      <c r="H783" s="22">
        <f t="shared" si="6"/>
        <v>0</v>
      </c>
      <c r="I783" s="22">
        <f t="shared" si="6"/>
        <v>0</v>
      </c>
      <c r="J783" s="22">
        <f t="shared" si="6"/>
        <v>0</v>
      </c>
      <c r="K783" s="22">
        <f t="shared" si="6"/>
        <v>0</v>
      </c>
      <c r="L783" s="22">
        <f t="shared" si="6"/>
        <v>0</v>
      </c>
      <c r="M783" s="22">
        <f t="shared" si="6"/>
        <v>0</v>
      </c>
      <c r="N783" s="22">
        <f t="shared" si="6"/>
        <v>0</v>
      </c>
      <c r="O783" s="21" t="s">
        <v>25</v>
      </c>
      <c r="P783" s="21" t="s">
        <v>71</v>
      </c>
      <c r="Q783" s="22">
        <f t="shared" si="5"/>
        <v>0</v>
      </c>
      <c r="R783" s="22">
        <f t="shared" si="5"/>
        <v>0</v>
      </c>
      <c r="S783" s="22">
        <f t="shared" si="5"/>
        <v>0</v>
      </c>
      <c r="T783" s="22">
        <f t="shared" si="5"/>
        <v>0</v>
      </c>
      <c r="U783" s="22">
        <f t="shared" si="5"/>
        <v>0.25</v>
      </c>
      <c r="V783" s="22">
        <f t="shared" si="5"/>
        <v>0</v>
      </c>
      <c r="W783" s="22">
        <f t="shared" si="5"/>
        <v>0</v>
      </c>
      <c r="X783" s="22">
        <f t="shared" si="5"/>
        <v>0</v>
      </c>
      <c r="Y783" s="22">
        <f t="shared" si="5"/>
        <v>0</v>
      </c>
      <c r="Z783" s="22">
        <f t="shared" si="5"/>
        <v>0</v>
      </c>
      <c r="AA783" s="22">
        <f t="shared" si="5"/>
        <v>0</v>
      </c>
      <c r="AB783" s="22">
        <f t="shared" si="5"/>
        <v>0</v>
      </c>
      <c r="AC783" s="22">
        <f t="shared" si="5"/>
        <v>0</v>
      </c>
      <c r="AD783" s="22">
        <f t="shared" si="5"/>
        <v>0</v>
      </c>
      <c r="AE783" s="22">
        <f t="shared" si="5"/>
        <v>0</v>
      </c>
      <c r="AF783" s="26">
        <f t="shared" si="4"/>
        <v>22.5</v>
      </c>
      <c r="AN783" s="21" t="s">
        <v>25</v>
      </c>
    </row>
    <row r="784" spans="1:40" s="21" customFormat="1" ht="11.4">
      <c r="A784" s="21" t="s">
        <v>72</v>
      </c>
      <c r="B784" s="22">
        <f t="shared" si="2"/>
        <v>1</v>
      </c>
      <c r="C784" s="22">
        <f t="shared" si="6"/>
        <v>0</v>
      </c>
      <c r="D784" s="22">
        <f t="shared" si="6"/>
        <v>1</v>
      </c>
      <c r="E784" s="22">
        <f t="shared" si="6"/>
        <v>0</v>
      </c>
      <c r="F784" s="22">
        <f t="shared" si="6"/>
        <v>0</v>
      </c>
      <c r="G784" s="22">
        <f t="shared" si="6"/>
        <v>0</v>
      </c>
      <c r="H784" s="22">
        <f t="shared" si="6"/>
        <v>0</v>
      </c>
      <c r="I784" s="22">
        <f t="shared" si="6"/>
        <v>0</v>
      </c>
      <c r="J784" s="22">
        <f t="shared" si="6"/>
        <v>0</v>
      </c>
      <c r="K784" s="22">
        <f t="shared" si="6"/>
        <v>0</v>
      </c>
      <c r="L784" s="22">
        <f t="shared" si="6"/>
        <v>0</v>
      </c>
      <c r="M784" s="22">
        <f t="shared" si="6"/>
        <v>0</v>
      </c>
      <c r="N784" s="22">
        <f t="shared" si="6"/>
        <v>0</v>
      </c>
      <c r="O784" s="21" t="s">
        <v>25</v>
      </c>
      <c r="P784" s="21" t="s">
        <v>72</v>
      </c>
      <c r="Q784" s="22">
        <f t="shared" si="5"/>
        <v>0</v>
      </c>
      <c r="R784" s="22">
        <f t="shared" si="5"/>
        <v>0</v>
      </c>
      <c r="S784" s="22">
        <f t="shared" si="5"/>
        <v>0.5</v>
      </c>
      <c r="T784" s="22">
        <f t="shared" si="5"/>
        <v>0.5</v>
      </c>
      <c r="U784" s="22">
        <f t="shared" si="5"/>
        <v>0</v>
      </c>
      <c r="V784" s="22">
        <f t="shared" si="5"/>
        <v>0</v>
      </c>
      <c r="W784" s="22">
        <f t="shared" si="5"/>
        <v>0</v>
      </c>
      <c r="X784" s="22">
        <f t="shared" si="5"/>
        <v>0</v>
      </c>
      <c r="Y784" s="22">
        <f t="shared" si="5"/>
        <v>0</v>
      </c>
      <c r="Z784" s="22">
        <f t="shared" si="5"/>
        <v>0</v>
      </c>
      <c r="AA784" s="22">
        <f t="shared" si="5"/>
        <v>0</v>
      </c>
      <c r="AB784" s="22">
        <f t="shared" si="5"/>
        <v>0</v>
      </c>
      <c r="AC784" s="22">
        <f t="shared" si="5"/>
        <v>0</v>
      </c>
      <c r="AD784" s="22">
        <f t="shared" si="5"/>
        <v>0</v>
      </c>
      <c r="AE784" s="22">
        <f t="shared" si="5"/>
        <v>0</v>
      </c>
      <c r="AF784" s="26">
        <f t="shared" si="4"/>
        <v>15</v>
      </c>
      <c r="AN784" s="21" t="s">
        <v>25</v>
      </c>
    </row>
    <row r="785" spans="1:40" s="21" customFormat="1" ht="11.4">
      <c r="A785" s="21" t="s">
        <v>73</v>
      </c>
      <c r="B785" s="22">
        <f t="shared" si="2"/>
        <v>2.5</v>
      </c>
      <c r="C785" s="22">
        <f t="shared" si="6"/>
        <v>0</v>
      </c>
      <c r="D785" s="22">
        <f t="shared" si="6"/>
        <v>2</v>
      </c>
      <c r="E785" s="22">
        <f t="shared" si="6"/>
        <v>0</v>
      </c>
      <c r="F785" s="22">
        <f t="shared" si="6"/>
        <v>0.5</v>
      </c>
      <c r="G785" s="22">
        <f t="shared" si="6"/>
        <v>0</v>
      </c>
      <c r="H785" s="22">
        <f t="shared" si="6"/>
        <v>0</v>
      </c>
      <c r="I785" s="22">
        <f t="shared" si="6"/>
        <v>0</v>
      </c>
      <c r="J785" s="22">
        <f t="shared" si="6"/>
        <v>0</v>
      </c>
      <c r="K785" s="22">
        <f t="shared" si="6"/>
        <v>0</v>
      </c>
      <c r="L785" s="22">
        <f t="shared" si="6"/>
        <v>0</v>
      </c>
      <c r="M785" s="22">
        <f t="shared" si="6"/>
        <v>0</v>
      </c>
      <c r="N785" s="22">
        <f t="shared" si="6"/>
        <v>0</v>
      </c>
      <c r="O785" s="21" t="s">
        <v>25</v>
      </c>
      <c r="P785" s="21" t="s">
        <v>73</v>
      </c>
      <c r="Q785" s="22">
        <f t="shared" si="5"/>
        <v>0</v>
      </c>
      <c r="R785" s="22">
        <f t="shared" si="5"/>
        <v>0</v>
      </c>
      <c r="S785" s="22">
        <f t="shared" si="5"/>
        <v>0</v>
      </c>
      <c r="T785" s="22">
        <f t="shared" si="5"/>
        <v>1.75</v>
      </c>
      <c r="U785" s="22">
        <f t="shared" si="5"/>
        <v>0.5</v>
      </c>
      <c r="V785" s="22">
        <f t="shared" si="5"/>
        <v>0.25</v>
      </c>
      <c r="W785" s="22">
        <f t="shared" si="5"/>
        <v>0</v>
      </c>
      <c r="X785" s="22">
        <f t="shared" si="5"/>
        <v>0</v>
      </c>
      <c r="Y785" s="22">
        <f t="shared" si="5"/>
        <v>0</v>
      </c>
      <c r="Z785" s="22">
        <f t="shared" si="5"/>
        <v>0</v>
      </c>
      <c r="AA785" s="22">
        <f t="shared" si="5"/>
        <v>0</v>
      </c>
      <c r="AB785" s="22">
        <f t="shared" si="5"/>
        <v>0</v>
      </c>
      <c r="AC785" s="22">
        <f t="shared" si="5"/>
        <v>0</v>
      </c>
      <c r="AD785" s="22">
        <f t="shared" si="5"/>
        <v>0</v>
      </c>
      <c r="AE785" s="22">
        <f t="shared" si="5"/>
        <v>0</v>
      </c>
      <c r="AF785" s="26">
        <f t="shared" si="4"/>
        <v>19.5</v>
      </c>
      <c r="AN785" s="21" t="s">
        <v>25</v>
      </c>
    </row>
    <row r="786" spans="1:40" s="21" customFormat="1" ht="11.4">
      <c r="A786" s="21" t="s">
        <v>74</v>
      </c>
      <c r="B786" s="22">
        <f t="shared" si="2"/>
        <v>1.25</v>
      </c>
      <c r="C786" s="22">
        <f t="shared" si="6"/>
        <v>0</v>
      </c>
      <c r="D786" s="22">
        <f t="shared" si="6"/>
        <v>0.25</v>
      </c>
      <c r="E786" s="22">
        <f t="shared" si="6"/>
        <v>0</v>
      </c>
      <c r="F786" s="22">
        <f t="shared" si="6"/>
        <v>1</v>
      </c>
      <c r="G786" s="22">
        <f t="shared" si="6"/>
        <v>0</v>
      </c>
      <c r="H786" s="22">
        <f t="shared" si="6"/>
        <v>0</v>
      </c>
      <c r="I786" s="22">
        <f t="shared" si="6"/>
        <v>0</v>
      </c>
      <c r="J786" s="22">
        <f t="shared" si="6"/>
        <v>0</v>
      </c>
      <c r="K786" s="22">
        <f t="shared" si="6"/>
        <v>0</v>
      </c>
      <c r="L786" s="22">
        <f t="shared" si="6"/>
        <v>0</v>
      </c>
      <c r="M786" s="22">
        <f t="shared" si="6"/>
        <v>0</v>
      </c>
      <c r="N786" s="22">
        <f t="shared" si="6"/>
        <v>0</v>
      </c>
      <c r="O786" s="21" t="s">
        <v>25</v>
      </c>
      <c r="P786" s="21" t="s">
        <v>74</v>
      </c>
      <c r="Q786" s="22">
        <f t="shared" si="5"/>
        <v>0</v>
      </c>
      <c r="R786" s="22">
        <f t="shared" si="5"/>
        <v>0</v>
      </c>
      <c r="S786" s="22">
        <f t="shared" si="5"/>
        <v>0</v>
      </c>
      <c r="T786" s="22">
        <f t="shared" si="5"/>
        <v>0</v>
      </c>
      <c r="U786" s="22">
        <f t="shared" si="5"/>
        <v>1</v>
      </c>
      <c r="V786" s="22">
        <f t="shared" si="5"/>
        <v>0.25</v>
      </c>
      <c r="W786" s="22">
        <f t="shared" si="5"/>
        <v>0</v>
      </c>
      <c r="X786" s="22">
        <f t="shared" si="5"/>
        <v>0</v>
      </c>
      <c r="Y786" s="22">
        <f t="shared" si="5"/>
        <v>0</v>
      </c>
      <c r="Z786" s="22">
        <f t="shared" si="5"/>
        <v>0</v>
      </c>
      <c r="AA786" s="22">
        <f t="shared" si="5"/>
        <v>0</v>
      </c>
      <c r="AB786" s="22">
        <f t="shared" si="5"/>
        <v>0</v>
      </c>
      <c r="AC786" s="22">
        <f t="shared" si="5"/>
        <v>0</v>
      </c>
      <c r="AD786" s="22">
        <f t="shared" si="5"/>
        <v>0</v>
      </c>
      <c r="AE786" s="22">
        <f t="shared" si="5"/>
        <v>0</v>
      </c>
      <c r="AF786" s="26">
        <f t="shared" si="4"/>
        <v>23.5</v>
      </c>
      <c r="AN786" s="21" t="s">
        <v>25</v>
      </c>
    </row>
    <row r="787" spans="1:40" s="21" customFormat="1" ht="11.4">
      <c r="A787" s="21" t="s">
        <v>75</v>
      </c>
      <c r="B787" s="22">
        <f t="shared" si="2"/>
        <v>1.5</v>
      </c>
      <c r="C787" s="22">
        <f t="shared" si="6"/>
        <v>0</v>
      </c>
      <c r="D787" s="22">
        <f t="shared" si="6"/>
        <v>1.25</v>
      </c>
      <c r="E787" s="22">
        <f t="shared" si="6"/>
        <v>0</v>
      </c>
      <c r="F787" s="22">
        <f t="shared" si="6"/>
        <v>0.25</v>
      </c>
      <c r="G787" s="22">
        <f t="shared" si="6"/>
        <v>0</v>
      </c>
      <c r="H787" s="22">
        <f t="shared" si="6"/>
        <v>0</v>
      </c>
      <c r="I787" s="22">
        <f t="shared" si="6"/>
        <v>0</v>
      </c>
      <c r="J787" s="22">
        <f t="shared" si="6"/>
        <v>0</v>
      </c>
      <c r="K787" s="22">
        <f t="shared" si="6"/>
        <v>0</v>
      </c>
      <c r="L787" s="22">
        <f t="shared" si="6"/>
        <v>0</v>
      </c>
      <c r="M787" s="22">
        <f t="shared" si="6"/>
        <v>0</v>
      </c>
      <c r="N787" s="22">
        <f t="shared" si="6"/>
        <v>0</v>
      </c>
      <c r="O787" s="21" t="s">
        <v>25</v>
      </c>
      <c r="P787" s="21" t="s">
        <v>75</v>
      </c>
      <c r="Q787" s="22">
        <f t="shared" si="5"/>
        <v>0</v>
      </c>
      <c r="R787" s="22">
        <f t="shared" si="5"/>
        <v>0</v>
      </c>
      <c r="S787" s="22">
        <f t="shared" si="5"/>
        <v>0</v>
      </c>
      <c r="T787" s="22">
        <f t="shared" si="5"/>
        <v>1.25</v>
      </c>
      <c r="U787" s="22">
        <f t="shared" si="5"/>
        <v>0.25</v>
      </c>
      <c r="V787" s="22">
        <f t="shared" si="5"/>
        <v>0</v>
      </c>
      <c r="W787" s="22">
        <f t="shared" si="5"/>
        <v>0</v>
      </c>
      <c r="X787" s="22">
        <f t="shared" si="5"/>
        <v>0</v>
      </c>
      <c r="Y787" s="22">
        <f t="shared" si="5"/>
        <v>0</v>
      </c>
      <c r="Z787" s="22">
        <f t="shared" si="5"/>
        <v>0</v>
      </c>
      <c r="AA787" s="22">
        <f t="shared" si="5"/>
        <v>0</v>
      </c>
      <c r="AB787" s="22">
        <f t="shared" si="5"/>
        <v>0</v>
      </c>
      <c r="AC787" s="22">
        <f t="shared" si="5"/>
        <v>0</v>
      </c>
      <c r="AD787" s="22">
        <f t="shared" si="5"/>
        <v>0</v>
      </c>
      <c r="AE787" s="22">
        <f t="shared" si="5"/>
        <v>0</v>
      </c>
      <c r="AF787" s="26">
        <f t="shared" si="4"/>
        <v>18.333333333333332</v>
      </c>
      <c r="AN787" s="21" t="s">
        <v>25</v>
      </c>
    </row>
    <row r="788" spans="1:40" s="21" customFormat="1" ht="11.4">
      <c r="A788" s="21" t="s">
        <v>76</v>
      </c>
      <c r="B788" s="22">
        <f t="shared" si="2"/>
        <v>1.25</v>
      </c>
      <c r="C788" s="22">
        <f t="shared" si="6"/>
        <v>0.25</v>
      </c>
      <c r="D788" s="22">
        <f t="shared" si="6"/>
        <v>1</v>
      </c>
      <c r="E788" s="22">
        <f t="shared" si="6"/>
        <v>0</v>
      </c>
      <c r="F788" s="22">
        <f t="shared" si="6"/>
        <v>0</v>
      </c>
      <c r="G788" s="22">
        <f t="shared" si="6"/>
        <v>0</v>
      </c>
      <c r="H788" s="22">
        <f t="shared" si="6"/>
        <v>0</v>
      </c>
      <c r="I788" s="22">
        <f t="shared" si="6"/>
        <v>0</v>
      </c>
      <c r="J788" s="22">
        <f t="shared" si="6"/>
        <v>0</v>
      </c>
      <c r="K788" s="22">
        <f t="shared" si="6"/>
        <v>0</v>
      </c>
      <c r="L788" s="22">
        <f t="shared" si="6"/>
        <v>0</v>
      </c>
      <c r="M788" s="22">
        <f t="shared" si="6"/>
        <v>0</v>
      </c>
      <c r="N788" s="22">
        <f t="shared" si="6"/>
        <v>0</v>
      </c>
      <c r="O788" s="21" t="s">
        <v>25</v>
      </c>
      <c r="P788" s="21" t="s">
        <v>76</v>
      </c>
      <c r="Q788" s="22">
        <f t="shared" si="5"/>
        <v>0</v>
      </c>
      <c r="R788" s="22">
        <f t="shared" si="5"/>
        <v>0.25</v>
      </c>
      <c r="S788" s="22">
        <f t="shared" si="5"/>
        <v>0.25</v>
      </c>
      <c r="T788" s="22">
        <f t="shared" si="5"/>
        <v>0.5</v>
      </c>
      <c r="U788" s="22">
        <f t="shared" si="5"/>
        <v>0.25</v>
      </c>
      <c r="V788" s="22">
        <f t="shared" si="5"/>
        <v>0</v>
      </c>
      <c r="W788" s="22">
        <f t="shared" si="5"/>
        <v>0</v>
      </c>
      <c r="X788" s="22">
        <f t="shared" si="5"/>
        <v>0</v>
      </c>
      <c r="Y788" s="22">
        <f t="shared" si="5"/>
        <v>0</v>
      </c>
      <c r="Z788" s="22">
        <f t="shared" si="5"/>
        <v>0</v>
      </c>
      <c r="AA788" s="22">
        <f t="shared" si="5"/>
        <v>0</v>
      </c>
      <c r="AB788" s="22">
        <f t="shared" si="5"/>
        <v>0</v>
      </c>
      <c r="AC788" s="22">
        <f t="shared" si="5"/>
        <v>0</v>
      </c>
      <c r="AD788" s="22">
        <f t="shared" si="5"/>
        <v>0</v>
      </c>
      <c r="AE788" s="22">
        <f t="shared" si="5"/>
        <v>0</v>
      </c>
      <c r="AF788" s="26">
        <f t="shared" si="4"/>
        <v>15.5</v>
      </c>
      <c r="AN788" s="21" t="s">
        <v>25</v>
      </c>
    </row>
    <row r="789" spans="1:40" s="21" customFormat="1" ht="11.4">
      <c r="A789" s="21" t="s">
        <v>77</v>
      </c>
      <c r="B789" s="22">
        <f t="shared" si="2"/>
        <v>3.5</v>
      </c>
      <c r="C789" s="22">
        <f t="shared" si="6"/>
        <v>0</v>
      </c>
      <c r="D789" s="22">
        <f t="shared" si="6"/>
        <v>3.25</v>
      </c>
      <c r="E789" s="22">
        <f t="shared" si="6"/>
        <v>0</v>
      </c>
      <c r="F789" s="22">
        <f t="shared" si="6"/>
        <v>0.25</v>
      </c>
      <c r="G789" s="22">
        <f t="shared" si="6"/>
        <v>0</v>
      </c>
      <c r="H789" s="22">
        <f t="shared" si="6"/>
        <v>0</v>
      </c>
      <c r="I789" s="22">
        <f t="shared" si="6"/>
        <v>0</v>
      </c>
      <c r="J789" s="22">
        <f t="shared" si="6"/>
        <v>0</v>
      </c>
      <c r="K789" s="22">
        <f t="shared" si="6"/>
        <v>0</v>
      </c>
      <c r="L789" s="22">
        <f t="shared" si="6"/>
        <v>0</v>
      </c>
      <c r="M789" s="22">
        <f t="shared" si="6"/>
        <v>0</v>
      </c>
      <c r="N789" s="22">
        <f t="shared" si="6"/>
        <v>0</v>
      </c>
      <c r="O789" s="21" t="s">
        <v>25</v>
      </c>
      <c r="P789" s="21" t="s">
        <v>77</v>
      </c>
      <c r="Q789" s="22">
        <f t="shared" si="5"/>
        <v>0</v>
      </c>
      <c r="R789" s="22">
        <f t="shared" si="5"/>
        <v>0</v>
      </c>
      <c r="S789" s="22">
        <f t="shared" si="5"/>
        <v>0</v>
      </c>
      <c r="T789" s="22">
        <f t="shared" si="5"/>
        <v>2.25</v>
      </c>
      <c r="U789" s="22">
        <f t="shared" si="5"/>
        <v>1</v>
      </c>
      <c r="V789" s="22">
        <f t="shared" si="5"/>
        <v>0.25</v>
      </c>
      <c r="W789" s="22">
        <f t="shared" si="5"/>
        <v>0</v>
      </c>
      <c r="X789" s="22">
        <f t="shared" si="5"/>
        <v>0</v>
      </c>
      <c r="Y789" s="22">
        <f t="shared" si="5"/>
        <v>0</v>
      </c>
      <c r="Z789" s="22">
        <f t="shared" si="5"/>
        <v>0</v>
      </c>
      <c r="AA789" s="22">
        <f t="shared" si="5"/>
        <v>0</v>
      </c>
      <c r="AB789" s="22">
        <f t="shared" si="5"/>
        <v>0</v>
      </c>
      <c r="AC789" s="22">
        <f t="shared" si="5"/>
        <v>0</v>
      </c>
      <c r="AD789" s="22">
        <f t="shared" si="5"/>
        <v>0</v>
      </c>
      <c r="AE789" s="22">
        <f t="shared" si="5"/>
        <v>0</v>
      </c>
      <c r="AF789" s="26">
        <f t="shared" si="4"/>
        <v>19.642857142857142</v>
      </c>
      <c r="AN789" s="21" t="s">
        <v>25</v>
      </c>
    </row>
    <row r="790" spans="1:40" s="21" customFormat="1" ht="11.4">
      <c r="A790" s="21" t="s">
        <v>78</v>
      </c>
      <c r="B790" s="22">
        <f t="shared" si="2"/>
        <v>5.25</v>
      </c>
      <c r="C790" s="22">
        <f t="shared" si="6"/>
        <v>0.25</v>
      </c>
      <c r="D790" s="22">
        <f t="shared" si="6"/>
        <v>5</v>
      </c>
      <c r="E790" s="22">
        <f t="shared" si="6"/>
        <v>0</v>
      </c>
      <c r="F790" s="22">
        <f t="shared" si="6"/>
        <v>0</v>
      </c>
      <c r="G790" s="22">
        <f t="shared" si="6"/>
        <v>0</v>
      </c>
      <c r="H790" s="22">
        <f t="shared" si="6"/>
        <v>0</v>
      </c>
      <c r="I790" s="22">
        <f t="shared" si="6"/>
        <v>0</v>
      </c>
      <c r="J790" s="22">
        <f t="shared" si="6"/>
        <v>0</v>
      </c>
      <c r="K790" s="22">
        <f t="shared" si="6"/>
        <v>0</v>
      </c>
      <c r="L790" s="22">
        <f t="shared" si="6"/>
        <v>0</v>
      </c>
      <c r="M790" s="22">
        <f t="shared" si="6"/>
        <v>0</v>
      </c>
      <c r="N790" s="22">
        <f t="shared" si="6"/>
        <v>0</v>
      </c>
      <c r="O790" s="21" t="s">
        <v>25</v>
      </c>
      <c r="P790" s="21" t="s">
        <v>78</v>
      </c>
      <c r="Q790" s="22">
        <f t="shared" si="5"/>
        <v>0</v>
      </c>
      <c r="R790" s="22">
        <f t="shared" si="5"/>
        <v>0.5</v>
      </c>
      <c r="S790" s="22">
        <f t="shared" si="5"/>
        <v>0.75</v>
      </c>
      <c r="T790" s="22">
        <f t="shared" si="5"/>
        <v>2</v>
      </c>
      <c r="U790" s="22">
        <f t="shared" si="5"/>
        <v>2</v>
      </c>
      <c r="V790" s="22">
        <f t="shared" si="5"/>
        <v>0</v>
      </c>
      <c r="W790" s="22">
        <f t="shared" si="5"/>
        <v>0</v>
      </c>
      <c r="X790" s="22">
        <f t="shared" si="5"/>
        <v>0</v>
      </c>
      <c r="Y790" s="22">
        <f t="shared" si="5"/>
        <v>0</v>
      </c>
      <c r="Z790" s="22">
        <f t="shared" si="5"/>
        <v>0</v>
      </c>
      <c r="AA790" s="22">
        <f t="shared" si="5"/>
        <v>0</v>
      </c>
      <c r="AB790" s="22">
        <f t="shared" si="5"/>
        <v>0</v>
      </c>
      <c r="AC790" s="22">
        <f t="shared" si="5"/>
        <v>0</v>
      </c>
      <c r="AD790" s="22">
        <f t="shared" si="5"/>
        <v>0</v>
      </c>
      <c r="AE790" s="22">
        <f t="shared" si="5"/>
        <v>0</v>
      </c>
      <c r="AF790" s="26">
        <f t="shared" si="4"/>
        <v>17.738095238095237</v>
      </c>
      <c r="AN790" s="21" t="s">
        <v>25</v>
      </c>
    </row>
    <row r="791" spans="1:40" s="21" customFormat="1" ht="11.4">
      <c r="A791" s="21" t="s">
        <v>79</v>
      </c>
      <c r="B791" s="22">
        <f t="shared" si="2"/>
        <v>9.25</v>
      </c>
      <c r="C791" s="22">
        <f t="shared" si="6"/>
        <v>0.75</v>
      </c>
      <c r="D791" s="22">
        <f t="shared" si="6"/>
        <v>7.5</v>
      </c>
      <c r="E791" s="22">
        <f t="shared" si="6"/>
        <v>0</v>
      </c>
      <c r="F791" s="22">
        <f t="shared" si="6"/>
        <v>1</v>
      </c>
      <c r="G791" s="22">
        <f t="shared" si="6"/>
        <v>0</v>
      </c>
      <c r="H791" s="22">
        <f t="shared" si="6"/>
        <v>0</v>
      </c>
      <c r="I791" s="22">
        <f t="shared" si="6"/>
        <v>0</v>
      </c>
      <c r="J791" s="22">
        <f t="shared" si="6"/>
        <v>0</v>
      </c>
      <c r="K791" s="22">
        <f t="shared" si="6"/>
        <v>0</v>
      </c>
      <c r="L791" s="22">
        <f t="shared" si="6"/>
        <v>0</v>
      </c>
      <c r="M791" s="22">
        <f t="shared" si="6"/>
        <v>0</v>
      </c>
      <c r="N791" s="22">
        <f t="shared" si="6"/>
        <v>0</v>
      </c>
      <c r="O791" s="21" t="s">
        <v>25</v>
      </c>
      <c r="P791" s="21" t="s">
        <v>79</v>
      </c>
      <c r="Q791" s="22">
        <f t="shared" si="5"/>
        <v>0</v>
      </c>
      <c r="R791" s="22">
        <f t="shared" si="5"/>
        <v>0.25</v>
      </c>
      <c r="S791" s="22">
        <f t="shared" si="5"/>
        <v>1</v>
      </c>
      <c r="T791" s="22">
        <f t="shared" si="5"/>
        <v>3.5</v>
      </c>
      <c r="U791" s="22">
        <f t="shared" si="5"/>
        <v>3.25</v>
      </c>
      <c r="V791" s="22">
        <f t="shared" si="5"/>
        <v>1.25</v>
      </c>
      <c r="W791" s="22">
        <f t="shared" si="5"/>
        <v>0</v>
      </c>
      <c r="X791" s="22">
        <f t="shared" si="5"/>
        <v>0</v>
      </c>
      <c r="Y791" s="22">
        <f t="shared" si="5"/>
        <v>0</v>
      </c>
      <c r="Z791" s="22">
        <f t="shared" si="5"/>
        <v>0</v>
      </c>
      <c r="AA791" s="22">
        <f t="shared" si="5"/>
        <v>0</v>
      </c>
      <c r="AB791" s="22">
        <f t="shared" si="5"/>
        <v>0</v>
      </c>
      <c r="AC791" s="22">
        <f t="shared" si="5"/>
        <v>0</v>
      </c>
      <c r="AD791" s="22">
        <f t="shared" si="5"/>
        <v>0</v>
      </c>
      <c r="AE791" s="22">
        <f t="shared" si="5"/>
        <v>0</v>
      </c>
      <c r="AF791" s="26">
        <f t="shared" si="4"/>
        <v>19.797297297297298</v>
      </c>
      <c r="AN791" s="21" t="s">
        <v>25</v>
      </c>
    </row>
    <row r="792" spans="1:40" s="21" customFormat="1" ht="11.4">
      <c r="A792" s="21" t="s">
        <v>80</v>
      </c>
      <c r="B792" s="22">
        <f t="shared" si="2"/>
        <v>11.200000000000001</v>
      </c>
      <c r="C792" s="22">
        <f t="shared" si="6"/>
        <v>1.4</v>
      </c>
      <c r="D792" s="22">
        <f t="shared" si="6"/>
        <v>8.4</v>
      </c>
      <c r="E792" s="22">
        <f t="shared" si="6"/>
        <v>0</v>
      </c>
      <c r="F792" s="22">
        <f t="shared" si="6"/>
        <v>1.4</v>
      </c>
      <c r="G792" s="22">
        <f t="shared" si="6"/>
        <v>0</v>
      </c>
      <c r="H792" s="22">
        <f t="shared" si="6"/>
        <v>0</v>
      </c>
      <c r="I792" s="22">
        <f t="shared" si="6"/>
        <v>0</v>
      </c>
      <c r="J792" s="22">
        <f t="shared" si="6"/>
        <v>0</v>
      </c>
      <c r="K792" s="22">
        <f t="shared" si="6"/>
        <v>0</v>
      </c>
      <c r="L792" s="22">
        <f t="shared" si="6"/>
        <v>0</v>
      </c>
      <c r="M792" s="22">
        <f t="shared" si="6"/>
        <v>0</v>
      </c>
      <c r="N792" s="22">
        <f t="shared" si="6"/>
        <v>0</v>
      </c>
      <c r="O792" s="21" t="s">
        <v>25</v>
      </c>
      <c r="P792" s="21" t="s">
        <v>80</v>
      </c>
      <c r="Q792" s="22">
        <f t="shared" si="5"/>
        <v>0</v>
      </c>
      <c r="R792" s="22">
        <f t="shared" si="5"/>
        <v>0</v>
      </c>
      <c r="S792" s="22">
        <f t="shared" si="5"/>
        <v>1.4</v>
      </c>
      <c r="T792" s="22">
        <f t="shared" si="5"/>
        <v>3</v>
      </c>
      <c r="U792" s="22">
        <f t="shared" si="5"/>
        <v>5.4</v>
      </c>
      <c r="V792" s="22">
        <f t="shared" si="5"/>
        <v>1</v>
      </c>
      <c r="W792" s="22">
        <f t="shared" si="5"/>
        <v>0.4</v>
      </c>
      <c r="X792" s="22">
        <f t="shared" si="5"/>
        <v>0</v>
      </c>
      <c r="Y792" s="22">
        <f t="shared" si="5"/>
        <v>0</v>
      </c>
      <c r="Z792" s="22">
        <f t="shared" si="5"/>
        <v>0</v>
      </c>
      <c r="AA792" s="22">
        <f t="shared" si="5"/>
        <v>0</v>
      </c>
      <c r="AB792" s="22">
        <f t="shared" si="5"/>
        <v>0</v>
      </c>
      <c r="AC792" s="22">
        <f t="shared" si="5"/>
        <v>0</v>
      </c>
      <c r="AD792" s="22">
        <f t="shared" si="5"/>
        <v>0</v>
      </c>
      <c r="AE792" s="22">
        <f t="shared" si="5"/>
        <v>0</v>
      </c>
      <c r="AF792" s="26">
        <f t="shared" si="4"/>
        <v>20.714285714285712</v>
      </c>
      <c r="AN792" s="21" t="s">
        <v>25</v>
      </c>
    </row>
    <row r="793" spans="1:40" s="21" customFormat="1" ht="11.4">
      <c r="A793" s="21" t="s">
        <v>81</v>
      </c>
      <c r="B793" s="22">
        <f t="shared" si="2"/>
        <v>15.8</v>
      </c>
      <c r="C793" s="22">
        <f t="shared" si="6"/>
        <v>0.8</v>
      </c>
      <c r="D793" s="22">
        <f t="shared" si="6"/>
        <v>12.8</v>
      </c>
      <c r="E793" s="22">
        <f t="shared" si="6"/>
        <v>0</v>
      </c>
      <c r="F793" s="22">
        <f t="shared" si="6"/>
        <v>2</v>
      </c>
      <c r="G793" s="22">
        <f t="shared" si="6"/>
        <v>0.2</v>
      </c>
      <c r="H793" s="22">
        <f t="shared" si="6"/>
        <v>0</v>
      </c>
      <c r="I793" s="22">
        <f t="shared" si="6"/>
        <v>0</v>
      </c>
      <c r="J793" s="22">
        <f t="shared" si="6"/>
        <v>0</v>
      </c>
      <c r="K793" s="22">
        <f t="shared" si="6"/>
        <v>0</v>
      </c>
      <c r="L793" s="22">
        <f t="shared" si="6"/>
        <v>0</v>
      </c>
      <c r="M793" s="22">
        <f t="shared" si="6"/>
        <v>0</v>
      </c>
      <c r="N793" s="22">
        <f t="shared" si="6"/>
        <v>0</v>
      </c>
      <c r="O793" s="21" t="s">
        <v>25</v>
      </c>
      <c r="P793" s="21" t="s">
        <v>81</v>
      </c>
      <c r="Q793" s="22">
        <f t="shared" si="5"/>
        <v>0</v>
      </c>
      <c r="R793" s="22">
        <f t="shared" si="5"/>
        <v>1</v>
      </c>
      <c r="S793" s="22">
        <f t="shared" si="5"/>
        <v>2.6</v>
      </c>
      <c r="T793" s="22">
        <f t="shared" si="5"/>
        <v>5.8</v>
      </c>
      <c r="U793" s="22">
        <f t="shared" si="5"/>
        <v>4.8</v>
      </c>
      <c r="V793" s="22">
        <f t="shared" si="5"/>
        <v>1.4</v>
      </c>
      <c r="W793" s="22">
        <f t="shared" si="5"/>
        <v>0.2</v>
      </c>
      <c r="X793" s="22">
        <f t="shared" si="5"/>
        <v>0</v>
      </c>
      <c r="Y793" s="22">
        <f t="shared" si="5"/>
        <v>0</v>
      </c>
      <c r="Z793" s="22">
        <f t="shared" si="5"/>
        <v>0</v>
      </c>
      <c r="AA793" s="22">
        <f t="shared" si="5"/>
        <v>0</v>
      </c>
      <c r="AB793" s="22">
        <f t="shared" si="5"/>
        <v>0</v>
      </c>
      <c r="AC793" s="22">
        <f t="shared" si="5"/>
        <v>0</v>
      </c>
      <c r="AD793" s="22">
        <f t="shared" si="5"/>
        <v>0</v>
      </c>
      <c r="AE793" s="22">
        <f t="shared" si="5"/>
        <v>0</v>
      </c>
      <c r="AF793" s="26">
        <f t="shared" si="4"/>
        <v>18.639240506329116</v>
      </c>
      <c r="AN793" s="21" t="s">
        <v>25</v>
      </c>
    </row>
    <row r="794" spans="1:40" s="21" customFormat="1" ht="11.4">
      <c r="A794" s="21" t="s">
        <v>82</v>
      </c>
      <c r="B794" s="22">
        <f t="shared" si="2"/>
        <v>21</v>
      </c>
      <c r="C794" s="22">
        <f t="shared" si="6"/>
        <v>1.4</v>
      </c>
      <c r="D794" s="22">
        <f t="shared" si="6"/>
        <v>16.600000000000001</v>
      </c>
      <c r="E794" s="22">
        <f t="shared" si="6"/>
        <v>0</v>
      </c>
      <c r="F794" s="22">
        <f t="shared" si="6"/>
        <v>3</v>
      </c>
      <c r="G794" s="22">
        <f t="shared" si="6"/>
        <v>0</v>
      </c>
      <c r="H794" s="22">
        <f t="shared" si="6"/>
        <v>0</v>
      </c>
      <c r="I794" s="22">
        <f t="shared" si="6"/>
        <v>0</v>
      </c>
      <c r="J794" s="22">
        <f t="shared" si="6"/>
        <v>0</v>
      </c>
      <c r="K794" s="22">
        <f t="shared" si="6"/>
        <v>0</v>
      </c>
      <c r="L794" s="22">
        <f t="shared" si="6"/>
        <v>0</v>
      </c>
      <c r="M794" s="22">
        <f t="shared" si="6"/>
        <v>0</v>
      </c>
      <c r="N794" s="22">
        <f t="shared" si="6"/>
        <v>0</v>
      </c>
      <c r="O794" s="21" t="s">
        <v>25</v>
      </c>
      <c r="P794" s="21" t="s">
        <v>82</v>
      </c>
      <c r="Q794" s="22">
        <f t="shared" si="5"/>
        <v>0</v>
      </c>
      <c r="R794" s="22">
        <f t="shared" si="5"/>
        <v>1.2</v>
      </c>
      <c r="S794" s="22">
        <f t="shared" si="5"/>
        <v>3.4</v>
      </c>
      <c r="T794" s="22">
        <f t="shared" si="5"/>
        <v>7.8</v>
      </c>
      <c r="U794" s="22">
        <f t="shared" si="5"/>
        <v>6.8</v>
      </c>
      <c r="V794" s="22">
        <f t="shared" si="5"/>
        <v>1.4</v>
      </c>
      <c r="W794" s="22">
        <f t="shared" si="5"/>
        <v>0.4</v>
      </c>
      <c r="X794" s="22">
        <f t="shared" si="5"/>
        <v>0</v>
      </c>
      <c r="Y794" s="22">
        <f t="shared" si="5"/>
        <v>0</v>
      </c>
      <c r="Z794" s="22">
        <f t="shared" si="5"/>
        <v>0</v>
      </c>
      <c r="AA794" s="22">
        <f t="shared" si="5"/>
        <v>0</v>
      </c>
      <c r="AB794" s="22">
        <f t="shared" si="5"/>
        <v>0</v>
      </c>
      <c r="AC794" s="22">
        <f t="shared" si="5"/>
        <v>0</v>
      </c>
      <c r="AD794" s="22">
        <f t="shared" si="5"/>
        <v>0</v>
      </c>
      <c r="AE794" s="22">
        <f t="shared" si="5"/>
        <v>0</v>
      </c>
      <c r="AF794" s="26">
        <f t="shared" si="4"/>
        <v>18.690476190476193</v>
      </c>
      <c r="AN794" s="21" t="s">
        <v>25</v>
      </c>
    </row>
    <row r="795" spans="1:40" s="21" customFormat="1" ht="11.4">
      <c r="A795" s="21" t="s">
        <v>83</v>
      </c>
      <c r="B795" s="22">
        <f t="shared" si="2"/>
        <v>20.8</v>
      </c>
      <c r="C795" s="22">
        <f t="shared" si="6"/>
        <v>3.8</v>
      </c>
      <c r="D795" s="22">
        <f t="shared" si="6"/>
        <v>14.8</v>
      </c>
      <c r="E795" s="22">
        <f t="shared" si="6"/>
        <v>0</v>
      </c>
      <c r="F795" s="22">
        <f t="shared" si="6"/>
        <v>1.8</v>
      </c>
      <c r="G795" s="22">
        <f t="shared" si="6"/>
        <v>0.2</v>
      </c>
      <c r="H795" s="22">
        <f t="shared" si="6"/>
        <v>0.2</v>
      </c>
      <c r="I795" s="22">
        <f t="shared" si="6"/>
        <v>0</v>
      </c>
      <c r="J795" s="22">
        <f t="shared" si="6"/>
        <v>0</v>
      </c>
      <c r="K795" s="22">
        <f t="shared" si="6"/>
        <v>0</v>
      </c>
      <c r="L795" s="22">
        <f t="shared" si="6"/>
        <v>0</v>
      </c>
      <c r="M795" s="22">
        <f t="shared" si="6"/>
        <v>0</v>
      </c>
      <c r="N795" s="22">
        <f t="shared" si="6"/>
        <v>0</v>
      </c>
      <c r="O795" s="21" t="s">
        <v>25</v>
      </c>
      <c r="P795" s="21" t="s">
        <v>83</v>
      </c>
      <c r="Q795" s="22">
        <f t="shared" ref="Q795:AE810" si="7">AVERAGE(Q46,Q153,Q260,Q367,Q474)</f>
        <v>0</v>
      </c>
      <c r="R795" s="22">
        <f t="shared" si="7"/>
        <v>1.6</v>
      </c>
      <c r="S795" s="22">
        <f t="shared" si="7"/>
        <v>4</v>
      </c>
      <c r="T795" s="22">
        <f t="shared" si="7"/>
        <v>8</v>
      </c>
      <c r="U795" s="22">
        <f t="shared" si="7"/>
        <v>5.8</v>
      </c>
      <c r="V795" s="22">
        <f t="shared" si="7"/>
        <v>1.2</v>
      </c>
      <c r="W795" s="22">
        <f t="shared" si="7"/>
        <v>0.2</v>
      </c>
      <c r="X795" s="22">
        <f t="shared" si="7"/>
        <v>0</v>
      </c>
      <c r="Y795" s="22">
        <f t="shared" si="7"/>
        <v>0</v>
      </c>
      <c r="Z795" s="22">
        <f t="shared" si="7"/>
        <v>0</v>
      </c>
      <c r="AA795" s="22">
        <f t="shared" si="7"/>
        <v>0</v>
      </c>
      <c r="AB795" s="22">
        <f t="shared" si="7"/>
        <v>0</v>
      </c>
      <c r="AC795" s="22">
        <f t="shared" si="7"/>
        <v>0</v>
      </c>
      <c r="AD795" s="22">
        <f t="shared" si="7"/>
        <v>0</v>
      </c>
      <c r="AE795" s="22">
        <f t="shared" si="7"/>
        <v>0</v>
      </c>
      <c r="AF795" s="26">
        <f t="shared" si="4"/>
        <v>17.884615384615387</v>
      </c>
      <c r="AN795" s="21" t="s">
        <v>25</v>
      </c>
    </row>
    <row r="796" spans="1:40" s="21" customFormat="1" ht="11.4">
      <c r="A796" s="21" t="s">
        <v>84</v>
      </c>
      <c r="B796" s="22">
        <f t="shared" si="2"/>
        <v>18.2</v>
      </c>
      <c r="C796" s="22">
        <f t="shared" ref="C796:N811" si="8">AVERAGE(C47,C154,C261,C368,C475)</f>
        <v>0.8</v>
      </c>
      <c r="D796" s="22">
        <f t="shared" si="8"/>
        <v>16.2</v>
      </c>
      <c r="E796" s="22">
        <f t="shared" si="8"/>
        <v>0</v>
      </c>
      <c r="F796" s="22">
        <f t="shared" si="8"/>
        <v>1.2</v>
      </c>
      <c r="G796" s="22">
        <f t="shared" si="8"/>
        <v>0</v>
      </c>
      <c r="H796" s="22">
        <f t="shared" si="8"/>
        <v>0</v>
      </c>
      <c r="I796" s="22">
        <f t="shared" si="8"/>
        <v>0</v>
      </c>
      <c r="J796" s="22">
        <f t="shared" si="8"/>
        <v>0</v>
      </c>
      <c r="K796" s="22">
        <f t="shared" si="8"/>
        <v>0</v>
      </c>
      <c r="L796" s="22">
        <f t="shared" si="8"/>
        <v>0</v>
      </c>
      <c r="M796" s="22">
        <f t="shared" si="8"/>
        <v>0</v>
      </c>
      <c r="N796" s="22">
        <f t="shared" si="8"/>
        <v>0</v>
      </c>
      <c r="O796" s="21" t="s">
        <v>25</v>
      </c>
      <c r="P796" s="21" t="s">
        <v>84</v>
      </c>
      <c r="Q796" s="22">
        <f t="shared" si="7"/>
        <v>0</v>
      </c>
      <c r="R796" s="22">
        <f t="shared" si="7"/>
        <v>0.6</v>
      </c>
      <c r="S796" s="22">
        <f t="shared" si="7"/>
        <v>2</v>
      </c>
      <c r="T796" s="22">
        <f t="shared" si="7"/>
        <v>6.6</v>
      </c>
      <c r="U796" s="22">
        <f t="shared" si="7"/>
        <v>8</v>
      </c>
      <c r="V796" s="22">
        <f t="shared" si="7"/>
        <v>1</v>
      </c>
      <c r="W796" s="22">
        <f t="shared" si="7"/>
        <v>0</v>
      </c>
      <c r="X796" s="22">
        <f t="shared" si="7"/>
        <v>0</v>
      </c>
      <c r="Y796" s="22">
        <f t="shared" si="7"/>
        <v>0</v>
      </c>
      <c r="Z796" s="22">
        <f t="shared" si="7"/>
        <v>0</v>
      </c>
      <c r="AA796" s="22">
        <f t="shared" si="7"/>
        <v>0</v>
      </c>
      <c r="AB796" s="22">
        <f t="shared" si="7"/>
        <v>0</v>
      </c>
      <c r="AC796" s="22">
        <f t="shared" si="7"/>
        <v>0</v>
      </c>
      <c r="AD796" s="22">
        <f t="shared" si="7"/>
        <v>0</v>
      </c>
      <c r="AE796" s="22">
        <f t="shared" si="7"/>
        <v>0</v>
      </c>
      <c r="AF796" s="26">
        <f t="shared" si="4"/>
        <v>19.368131868131869</v>
      </c>
      <c r="AN796" s="21" t="s">
        <v>25</v>
      </c>
    </row>
    <row r="797" spans="1:40" s="21" customFormat="1" ht="11.4">
      <c r="A797" s="21" t="s">
        <v>85</v>
      </c>
      <c r="B797" s="22">
        <f t="shared" si="2"/>
        <v>15</v>
      </c>
      <c r="C797" s="22">
        <f t="shared" si="8"/>
        <v>0.4</v>
      </c>
      <c r="D797" s="22">
        <f t="shared" si="8"/>
        <v>13</v>
      </c>
      <c r="E797" s="22">
        <f t="shared" si="8"/>
        <v>0</v>
      </c>
      <c r="F797" s="22">
        <f t="shared" si="8"/>
        <v>1</v>
      </c>
      <c r="G797" s="22">
        <f t="shared" si="8"/>
        <v>0.6</v>
      </c>
      <c r="H797" s="22">
        <f t="shared" si="8"/>
        <v>0</v>
      </c>
      <c r="I797" s="22">
        <f t="shared" si="8"/>
        <v>0</v>
      </c>
      <c r="J797" s="22">
        <f t="shared" si="8"/>
        <v>0</v>
      </c>
      <c r="K797" s="22">
        <f t="shared" si="8"/>
        <v>0</v>
      </c>
      <c r="L797" s="22">
        <f t="shared" si="8"/>
        <v>0</v>
      </c>
      <c r="M797" s="22">
        <f t="shared" si="8"/>
        <v>0</v>
      </c>
      <c r="N797" s="22">
        <f t="shared" si="8"/>
        <v>0</v>
      </c>
      <c r="O797" s="21" t="s">
        <v>25</v>
      </c>
      <c r="P797" s="21" t="s">
        <v>85</v>
      </c>
      <c r="Q797" s="22">
        <f t="shared" si="7"/>
        <v>0</v>
      </c>
      <c r="R797" s="22">
        <f t="shared" si="7"/>
        <v>0.2</v>
      </c>
      <c r="S797" s="22">
        <f t="shared" si="7"/>
        <v>2</v>
      </c>
      <c r="T797" s="22">
        <f t="shared" si="7"/>
        <v>5.8</v>
      </c>
      <c r="U797" s="22">
        <f t="shared" si="7"/>
        <v>5.8</v>
      </c>
      <c r="V797" s="22">
        <f t="shared" si="7"/>
        <v>1.2</v>
      </c>
      <c r="W797" s="22">
        <f t="shared" si="7"/>
        <v>0</v>
      </c>
      <c r="X797" s="22">
        <f t="shared" si="7"/>
        <v>0</v>
      </c>
      <c r="Y797" s="22">
        <f t="shared" si="7"/>
        <v>0</v>
      </c>
      <c r="Z797" s="22">
        <f t="shared" si="7"/>
        <v>0</v>
      </c>
      <c r="AA797" s="22">
        <f t="shared" si="7"/>
        <v>0</v>
      </c>
      <c r="AB797" s="22">
        <f t="shared" si="7"/>
        <v>0</v>
      </c>
      <c r="AC797" s="22">
        <f t="shared" si="7"/>
        <v>0</v>
      </c>
      <c r="AD797" s="22">
        <f t="shared" si="7"/>
        <v>0</v>
      </c>
      <c r="AE797" s="22">
        <f t="shared" si="7"/>
        <v>0</v>
      </c>
      <c r="AF797" s="26">
        <f t="shared" si="4"/>
        <v>19.433333333333334</v>
      </c>
      <c r="AN797" s="21" t="s">
        <v>25</v>
      </c>
    </row>
    <row r="798" spans="1:40" s="21" customFormat="1" ht="11.4">
      <c r="A798" s="21" t="s">
        <v>86</v>
      </c>
      <c r="B798" s="22">
        <f t="shared" si="2"/>
        <v>18.8</v>
      </c>
      <c r="C798" s="22">
        <f t="shared" si="8"/>
        <v>1</v>
      </c>
      <c r="D798" s="22">
        <f t="shared" si="8"/>
        <v>14.4</v>
      </c>
      <c r="E798" s="22">
        <f t="shared" si="8"/>
        <v>0</v>
      </c>
      <c r="F798" s="22">
        <f t="shared" si="8"/>
        <v>3.4</v>
      </c>
      <c r="G798" s="22">
        <f t="shared" si="8"/>
        <v>0</v>
      </c>
      <c r="H798" s="22">
        <f t="shared" si="8"/>
        <v>0</v>
      </c>
      <c r="I798" s="22">
        <f t="shared" si="8"/>
        <v>0</v>
      </c>
      <c r="J798" s="22">
        <f t="shared" si="8"/>
        <v>0</v>
      </c>
      <c r="K798" s="22">
        <f t="shared" si="8"/>
        <v>0</v>
      </c>
      <c r="L798" s="22">
        <f t="shared" si="8"/>
        <v>0</v>
      </c>
      <c r="M798" s="22">
        <f t="shared" si="8"/>
        <v>0</v>
      </c>
      <c r="N798" s="22">
        <f t="shared" si="8"/>
        <v>0</v>
      </c>
      <c r="O798" s="21" t="s">
        <v>25</v>
      </c>
      <c r="P798" s="21" t="s">
        <v>86</v>
      </c>
      <c r="Q798" s="22">
        <f t="shared" si="7"/>
        <v>0</v>
      </c>
      <c r="R798" s="22">
        <f t="shared" si="7"/>
        <v>0.4</v>
      </c>
      <c r="S798" s="22">
        <f t="shared" si="7"/>
        <v>2.8</v>
      </c>
      <c r="T798" s="22">
        <f t="shared" si="7"/>
        <v>9.6</v>
      </c>
      <c r="U798" s="22">
        <f t="shared" si="7"/>
        <v>5</v>
      </c>
      <c r="V798" s="22">
        <f t="shared" si="7"/>
        <v>1</v>
      </c>
      <c r="W798" s="22">
        <f t="shared" si="7"/>
        <v>0</v>
      </c>
      <c r="X798" s="22">
        <f t="shared" si="7"/>
        <v>0</v>
      </c>
      <c r="Y798" s="22">
        <f t="shared" si="7"/>
        <v>0</v>
      </c>
      <c r="Z798" s="22">
        <f t="shared" si="7"/>
        <v>0</v>
      </c>
      <c r="AA798" s="22">
        <f t="shared" si="7"/>
        <v>0</v>
      </c>
      <c r="AB798" s="22">
        <f t="shared" si="7"/>
        <v>0</v>
      </c>
      <c r="AC798" s="22">
        <f t="shared" si="7"/>
        <v>0</v>
      </c>
      <c r="AD798" s="22">
        <f t="shared" si="7"/>
        <v>0</v>
      </c>
      <c r="AE798" s="22">
        <f t="shared" si="7"/>
        <v>0</v>
      </c>
      <c r="AF798" s="26">
        <f t="shared" si="4"/>
        <v>18.404255319148938</v>
      </c>
      <c r="AN798" s="21" t="s">
        <v>25</v>
      </c>
    </row>
    <row r="799" spans="1:40" s="21" customFormat="1" ht="11.4">
      <c r="A799" s="21" t="s">
        <v>87</v>
      </c>
      <c r="B799" s="22">
        <f t="shared" si="2"/>
        <v>14.6</v>
      </c>
      <c r="C799" s="22">
        <f t="shared" si="8"/>
        <v>1</v>
      </c>
      <c r="D799" s="22">
        <f t="shared" si="8"/>
        <v>11.8</v>
      </c>
      <c r="E799" s="22">
        <f t="shared" si="8"/>
        <v>0</v>
      </c>
      <c r="F799" s="22">
        <f t="shared" si="8"/>
        <v>1.6</v>
      </c>
      <c r="G799" s="22">
        <f t="shared" si="8"/>
        <v>0.2</v>
      </c>
      <c r="H799" s="22">
        <f t="shared" si="8"/>
        <v>0</v>
      </c>
      <c r="I799" s="22">
        <f t="shared" si="8"/>
        <v>0</v>
      </c>
      <c r="J799" s="22">
        <f t="shared" si="8"/>
        <v>0</v>
      </c>
      <c r="K799" s="22">
        <f t="shared" si="8"/>
        <v>0</v>
      </c>
      <c r="L799" s="22">
        <f t="shared" si="8"/>
        <v>0</v>
      </c>
      <c r="M799" s="22">
        <f t="shared" si="8"/>
        <v>0</v>
      </c>
      <c r="N799" s="22">
        <f t="shared" si="8"/>
        <v>0</v>
      </c>
      <c r="O799" s="21" t="s">
        <v>25</v>
      </c>
      <c r="P799" s="21" t="s">
        <v>87</v>
      </c>
      <c r="Q799" s="22">
        <f t="shared" si="7"/>
        <v>0</v>
      </c>
      <c r="R799" s="22">
        <f t="shared" si="7"/>
        <v>0.4</v>
      </c>
      <c r="S799" s="22">
        <f t="shared" si="7"/>
        <v>2.6</v>
      </c>
      <c r="T799" s="22">
        <f t="shared" si="7"/>
        <v>5.2</v>
      </c>
      <c r="U799" s="22">
        <f t="shared" si="7"/>
        <v>4.8</v>
      </c>
      <c r="V799" s="22">
        <f t="shared" si="7"/>
        <v>1.6</v>
      </c>
      <c r="W799" s="22">
        <f t="shared" si="7"/>
        <v>0</v>
      </c>
      <c r="X799" s="22">
        <f t="shared" si="7"/>
        <v>0</v>
      </c>
      <c r="Y799" s="22">
        <f t="shared" si="7"/>
        <v>0</v>
      </c>
      <c r="Z799" s="22">
        <f t="shared" si="7"/>
        <v>0</v>
      </c>
      <c r="AA799" s="22">
        <f t="shared" si="7"/>
        <v>0</v>
      </c>
      <c r="AB799" s="22">
        <f t="shared" si="7"/>
        <v>0</v>
      </c>
      <c r="AC799" s="22">
        <f t="shared" si="7"/>
        <v>0</v>
      </c>
      <c r="AD799" s="22">
        <f t="shared" si="7"/>
        <v>0</v>
      </c>
      <c r="AE799" s="22">
        <f t="shared" si="7"/>
        <v>0</v>
      </c>
      <c r="AF799" s="26">
        <f t="shared" si="4"/>
        <v>19.075342465753426</v>
      </c>
      <c r="AN799" s="21" t="s">
        <v>25</v>
      </c>
    </row>
    <row r="800" spans="1:40" s="21" customFormat="1" ht="11.4">
      <c r="A800" s="21" t="s">
        <v>88</v>
      </c>
      <c r="B800" s="22">
        <f t="shared" si="2"/>
        <v>15.4</v>
      </c>
      <c r="C800" s="22">
        <f t="shared" si="8"/>
        <v>1</v>
      </c>
      <c r="D800" s="22">
        <f t="shared" si="8"/>
        <v>12.8</v>
      </c>
      <c r="E800" s="22">
        <f t="shared" si="8"/>
        <v>0</v>
      </c>
      <c r="F800" s="22">
        <f t="shared" si="8"/>
        <v>1.4</v>
      </c>
      <c r="G800" s="22">
        <f t="shared" si="8"/>
        <v>0.2</v>
      </c>
      <c r="H800" s="22">
        <f t="shared" si="8"/>
        <v>0</v>
      </c>
      <c r="I800" s="22">
        <f t="shared" si="8"/>
        <v>0</v>
      </c>
      <c r="J800" s="22">
        <f t="shared" si="8"/>
        <v>0</v>
      </c>
      <c r="K800" s="22">
        <f t="shared" si="8"/>
        <v>0</v>
      </c>
      <c r="L800" s="22">
        <f t="shared" si="8"/>
        <v>0</v>
      </c>
      <c r="M800" s="22">
        <f t="shared" si="8"/>
        <v>0</v>
      </c>
      <c r="N800" s="22">
        <f t="shared" si="8"/>
        <v>0</v>
      </c>
      <c r="O800" s="21" t="s">
        <v>25</v>
      </c>
      <c r="P800" s="21" t="s">
        <v>88</v>
      </c>
      <c r="Q800" s="22">
        <f t="shared" si="7"/>
        <v>0</v>
      </c>
      <c r="R800" s="22">
        <f t="shared" si="7"/>
        <v>0.8</v>
      </c>
      <c r="S800" s="22">
        <f t="shared" si="7"/>
        <v>3</v>
      </c>
      <c r="T800" s="22">
        <f t="shared" si="7"/>
        <v>5.8</v>
      </c>
      <c r="U800" s="22">
        <f t="shared" si="7"/>
        <v>5.2</v>
      </c>
      <c r="V800" s="22">
        <f t="shared" si="7"/>
        <v>0.6</v>
      </c>
      <c r="W800" s="22">
        <f t="shared" si="7"/>
        <v>0</v>
      </c>
      <c r="X800" s="22">
        <f t="shared" si="7"/>
        <v>0</v>
      </c>
      <c r="Y800" s="22">
        <f t="shared" si="7"/>
        <v>0</v>
      </c>
      <c r="Z800" s="22">
        <f t="shared" si="7"/>
        <v>0</v>
      </c>
      <c r="AA800" s="22">
        <f t="shared" si="7"/>
        <v>0</v>
      </c>
      <c r="AB800" s="22">
        <f t="shared" si="7"/>
        <v>0</v>
      </c>
      <c r="AC800" s="22">
        <f t="shared" si="7"/>
        <v>0</v>
      </c>
      <c r="AD800" s="22">
        <f t="shared" si="7"/>
        <v>0</v>
      </c>
      <c r="AE800" s="22">
        <f t="shared" si="7"/>
        <v>0</v>
      </c>
      <c r="AF800" s="26">
        <f t="shared" si="4"/>
        <v>18.084415584415584</v>
      </c>
      <c r="AN800" s="21" t="s">
        <v>25</v>
      </c>
    </row>
    <row r="801" spans="1:40" s="21" customFormat="1" ht="11.4">
      <c r="A801" s="21" t="s">
        <v>89</v>
      </c>
      <c r="B801" s="22">
        <f t="shared" si="2"/>
        <v>13.4</v>
      </c>
      <c r="C801" s="22">
        <f t="shared" si="8"/>
        <v>0.8</v>
      </c>
      <c r="D801" s="22">
        <f t="shared" si="8"/>
        <v>9.6</v>
      </c>
      <c r="E801" s="22">
        <f t="shared" si="8"/>
        <v>0</v>
      </c>
      <c r="F801" s="22">
        <f t="shared" si="8"/>
        <v>2.6</v>
      </c>
      <c r="G801" s="22">
        <f t="shared" si="8"/>
        <v>0.4</v>
      </c>
      <c r="H801" s="22">
        <f t="shared" si="8"/>
        <v>0</v>
      </c>
      <c r="I801" s="22">
        <f t="shared" si="8"/>
        <v>0</v>
      </c>
      <c r="J801" s="22">
        <f t="shared" si="8"/>
        <v>0</v>
      </c>
      <c r="K801" s="22">
        <f t="shared" si="8"/>
        <v>0</v>
      </c>
      <c r="L801" s="22">
        <f t="shared" si="8"/>
        <v>0</v>
      </c>
      <c r="M801" s="22">
        <f t="shared" si="8"/>
        <v>0</v>
      </c>
      <c r="N801" s="22">
        <f t="shared" si="8"/>
        <v>0</v>
      </c>
      <c r="O801" s="21" t="s">
        <v>25</v>
      </c>
      <c r="P801" s="21" t="s">
        <v>89</v>
      </c>
      <c r="Q801" s="22">
        <f t="shared" si="7"/>
        <v>0</v>
      </c>
      <c r="R801" s="22">
        <f t="shared" si="7"/>
        <v>0.2</v>
      </c>
      <c r="S801" s="22">
        <f t="shared" si="7"/>
        <v>2</v>
      </c>
      <c r="T801" s="22">
        <f t="shared" si="7"/>
        <v>5.6</v>
      </c>
      <c r="U801" s="22">
        <f t="shared" si="7"/>
        <v>4.4000000000000004</v>
      </c>
      <c r="V801" s="22">
        <f t="shared" si="7"/>
        <v>1.2</v>
      </c>
      <c r="W801" s="22">
        <f t="shared" si="7"/>
        <v>0</v>
      </c>
      <c r="X801" s="22">
        <f t="shared" si="7"/>
        <v>0</v>
      </c>
      <c r="Y801" s="22">
        <f t="shared" si="7"/>
        <v>0</v>
      </c>
      <c r="Z801" s="22">
        <f t="shared" si="7"/>
        <v>0</v>
      </c>
      <c r="AA801" s="22">
        <f t="shared" si="7"/>
        <v>0</v>
      </c>
      <c r="AB801" s="22">
        <f t="shared" si="7"/>
        <v>0</v>
      </c>
      <c r="AC801" s="22">
        <f t="shared" si="7"/>
        <v>0</v>
      </c>
      <c r="AD801" s="22">
        <f t="shared" si="7"/>
        <v>0</v>
      </c>
      <c r="AE801" s="22">
        <f t="shared" si="7"/>
        <v>0</v>
      </c>
      <c r="AF801" s="26">
        <f t="shared" si="4"/>
        <v>19.14179104477612</v>
      </c>
      <c r="AN801" s="21" t="s">
        <v>25</v>
      </c>
    </row>
    <row r="802" spans="1:40" s="21" customFormat="1" ht="11.4">
      <c r="A802" s="21" t="s">
        <v>90</v>
      </c>
      <c r="B802" s="22">
        <f t="shared" si="2"/>
        <v>12.200000000000001</v>
      </c>
      <c r="C802" s="22">
        <f t="shared" si="8"/>
        <v>1.4</v>
      </c>
      <c r="D802" s="22">
        <f t="shared" si="8"/>
        <v>10</v>
      </c>
      <c r="E802" s="22">
        <f t="shared" si="8"/>
        <v>0</v>
      </c>
      <c r="F802" s="22">
        <f t="shared" si="8"/>
        <v>0.8</v>
      </c>
      <c r="G802" s="22">
        <f t="shared" si="8"/>
        <v>0</v>
      </c>
      <c r="H802" s="22">
        <f t="shared" si="8"/>
        <v>0</v>
      </c>
      <c r="I802" s="22">
        <f t="shared" si="8"/>
        <v>0</v>
      </c>
      <c r="J802" s="22">
        <f t="shared" si="8"/>
        <v>0</v>
      </c>
      <c r="K802" s="22">
        <f t="shared" si="8"/>
        <v>0</v>
      </c>
      <c r="L802" s="22">
        <f t="shared" si="8"/>
        <v>0</v>
      </c>
      <c r="M802" s="22">
        <f t="shared" si="8"/>
        <v>0</v>
      </c>
      <c r="N802" s="22">
        <f t="shared" si="8"/>
        <v>0</v>
      </c>
      <c r="O802" s="21" t="s">
        <v>25</v>
      </c>
      <c r="P802" s="21" t="s">
        <v>90</v>
      </c>
      <c r="Q802" s="22">
        <f t="shared" si="7"/>
        <v>0</v>
      </c>
      <c r="R802" s="22">
        <f t="shared" si="7"/>
        <v>1</v>
      </c>
      <c r="S802" s="22">
        <f t="shared" si="7"/>
        <v>1.4</v>
      </c>
      <c r="T802" s="22">
        <f t="shared" si="7"/>
        <v>5.2</v>
      </c>
      <c r="U802" s="22">
        <f t="shared" si="7"/>
        <v>4</v>
      </c>
      <c r="V802" s="22">
        <f t="shared" si="7"/>
        <v>0.4</v>
      </c>
      <c r="W802" s="22">
        <f t="shared" si="7"/>
        <v>0</v>
      </c>
      <c r="X802" s="22">
        <f t="shared" si="7"/>
        <v>0.2</v>
      </c>
      <c r="Y802" s="22">
        <f t="shared" si="7"/>
        <v>0</v>
      </c>
      <c r="Z802" s="22">
        <f t="shared" si="7"/>
        <v>0</v>
      </c>
      <c r="AA802" s="22">
        <f t="shared" si="7"/>
        <v>0</v>
      </c>
      <c r="AB802" s="22">
        <f t="shared" si="7"/>
        <v>0</v>
      </c>
      <c r="AC802" s="22">
        <f t="shared" si="7"/>
        <v>0</v>
      </c>
      <c r="AD802" s="22">
        <f t="shared" si="7"/>
        <v>0</v>
      </c>
      <c r="AE802" s="22">
        <f t="shared" si="7"/>
        <v>0</v>
      </c>
      <c r="AF802" s="26">
        <f t="shared" si="4"/>
        <v>18.401639344262296</v>
      </c>
      <c r="AN802" s="21" t="s">
        <v>25</v>
      </c>
    </row>
    <row r="803" spans="1:40" s="21" customFormat="1" ht="11.4">
      <c r="A803" s="21" t="s">
        <v>91</v>
      </c>
      <c r="B803" s="22">
        <f t="shared" si="2"/>
        <v>11.2</v>
      </c>
      <c r="C803" s="22">
        <f t="shared" si="8"/>
        <v>0.8</v>
      </c>
      <c r="D803" s="22">
        <f t="shared" si="8"/>
        <v>9</v>
      </c>
      <c r="E803" s="22">
        <f t="shared" si="8"/>
        <v>0</v>
      </c>
      <c r="F803" s="22">
        <f t="shared" si="8"/>
        <v>1.2</v>
      </c>
      <c r="G803" s="22">
        <f t="shared" si="8"/>
        <v>0.2</v>
      </c>
      <c r="H803" s="22">
        <f t="shared" si="8"/>
        <v>0</v>
      </c>
      <c r="I803" s="22">
        <f t="shared" si="8"/>
        <v>0</v>
      </c>
      <c r="J803" s="22">
        <f t="shared" si="8"/>
        <v>0</v>
      </c>
      <c r="K803" s="22">
        <f t="shared" si="8"/>
        <v>0</v>
      </c>
      <c r="L803" s="22">
        <f t="shared" si="8"/>
        <v>0</v>
      </c>
      <c r="M803" s="22">
        <f t="shared" si="8"/>
        <v>0</v>
      </c>
      <c r="N803" s="22">
        <f t="shared" si="8"/>
        <v>0</v>
      </c>
      <c r="O803" s="21" t="s">
        <v>25</v>
      </c>
      <c r="P803" s="21" t="s">
        <v>91</v>
      </c>
      <c r="Q803" s="22">
        <f t="shared" si="7"/>
        <v>0</v>
      </c>
      <c r="R803" s="22">
        <f t="shared" si="7"/>
        <v>0.6</v>
      </c>
      <c r="S803" s="22">
        <f t="shared" si="7"/>
        <v>1.6</v>
      </c>
      <c r="T803" s="22">
        <f t="shared" si="7"/>
        <v>4.2</v>
      </c>
      <c r="U803" s="22">
        <f t="shared" si="7"/>
        <v>4</v>
      </c>
      <c r="V803" s="22">
        <f t="shared" si="7"/>
        <v>0.8</v>
      </c>
      <c r="W803" s="22">
        <f t="shared" si="7"/>
        <v>0</v>
      </c>
      <c r="X803" s="22">
        <f t="shared" si="7"/>
        <v>0</v>
      </c>
      <c r="Y803" s="22">
        <f t="shared" si="7"/>
        <v>0</v>
      </c>
      <c r="Z803" s="22">
        <f t="shared" si="7"/>
        <v>0</v>
      </c>
      <c r="AA803" s="22">
        <f t="shared" si="7"/>
        <v>0</v>
      </c>
      <c r="AB803" s="22">
        <f t="shared" si="7"/>
        <v>0</v>
      </c>
      <c r="AC803" s="22">
        <f t="shared" si="7"/>
        <v>0</v>
      </c>
      <c r="AD803" s="22">
        <f t="shared" si="7"/>
        <v>0</v>
      </c>
      <c r="AE803" s="22">
        <f t="shared" si="7"/>
        <v>0</v>
      </c>
      <c r="AF803" s="26">
        <f t="shared" si="4"/>
        <v>18.749999999999996</v>
      </c>
      <c r="AN803" s="21" t="s">
        <v>25</v>
      </c>
    </row>
    <row r="804" spans="1:40" s="21" customFormat="1" ht="11.4">
      <c r="A804" s="21" t="s">
        <v>92</v>
      </c>
      <c r="B804" s="22">
        <f t="shared" si="2"/>
        <v>9.3999999999999986</v>
      </c>
      <c r="C804" s="22">
        <f t="shared" si="8"/>
        <v>0.4</v>
      </c>
      <c r="D804" s="22">
        <f t="shared" si="8"/>
        <v>7.8</v>
      </c>
      <c r="E804" s="22">
        <f t="shared" si="8"/>
        <v>0</v>
      </c>
      <c r="F804" s="22">
        <f t="shared" si="8"/>
        <v>1.2</v>
      </c>
      <c r="G804" s="22">
        <f t="shared" si="8"/>
        <v>0</v>
      </c>
      <c r="H804" s="22">
        <f t="shared" si="8"/>
        <v>0</v>
      </c>
      <c r="I804" s="22">
        <f t="shared" si="8"/>
        <v>0</v>
      </c>
      <c r="J804" s="22">
        <f t="shared" si="8"/>
        <v>0</v>
      </c>
      <c r="K804" s="22">
        <f t="shared" si="8"/>
        <v>0</v>
      </c>
      <c r="L804" s="22">
        <f t="shared" si="8"/>
        <v>0</v>
      </c>
      <c r="M804" s="22">
        <f t="shared" si="8"/>
        <v>0</v>
      </c>
      <c r="N804" s="22">
        <f t="shared" si="8"/>
        <v>0</v>
      </c>
      <c r="O804" s="21" t="s">
        <v>25</v>
      </c>
      <c r="P804" s="21" t="s">
        <v>92</v>
      </c>
      <c r="Q804" s="22">
        <f t="shared" si="7"/>
        <v>0</v>
      </c>
      <c r="R804" s="22">
        <f t="shared" si="7"/>
        <v>0</v>
      </c>
      <c r="S804" s="22">
        <f t="shared" si="7"/>
        <v>1.6</v>
      </c>
      <c r="T804" s="22">
        <f t="shared" si="7"/>
        <v>3.4</v>
      </c>
      <c r="U804" s="22">
        <f t="shared" si="7"/>
        <v>3.6</v>
      </c>
      <c r="V804" s="22">
        <f t="shared" si="7"/>
        <v>0.6</v>
      </c>
      <c r="W804" s="22">
        <f t="shared" si="7"/>
        <v>0.2</v>
      </c>
      <c r="X804" s="22">
        <f t="shared" si="7"/>
        <v>0</v>
      </c>
      <c r="Y804" s="22">
        <f t="shared" si="7"/>
        <v>0</v>
      </c>
      <c r="Z804" s="22">
        <f t="shared" si="7"/>
        <v>0</v>
      </c>
      <c r="AA804" s="22">
        <f t="shared" si="7"/>
        <v>0</v>
      </c>
      <c r="AB804" s="22">
        <f t="shared" si="7"/>
        <v>0</v>
      </c>
      <c r="AC804" s="22">
        <f t="shared" si="7"/>
        <v>0</v>
      </c>
      <c r="AD804" s="22">
        <f t="shared" si="7"/>
        <v>0</v>
      </c>
      <c r="AE804" s="22">
        <f t="shared" si="7"/>
        <v>0</v>
      </c>
      <c r="AF804" s="26">
        <f t="shared" si="4"/>
        <v>19.521276595744684</v>
      </c>
      <c r="AN804" s="21" t="s">
        <v>25</v>
      </c>
    </row>
    <row r="805" spans="1:40" s="21" customFormat="1" ht="11.4">
      <c r="A805" s="21" t="s">
        <v>93</v>
      </c>
      <c r="B805" s="22">
        <f t="shared" si="2"/>
        <v>8</v>
      </c>
      <c r="C805" s="22">
        <f t="shared" si="8"/>
        <v>0.4</v>
      </c>
      <c r="D805" s="22">
        <f t="shared" si="8"/>
        <v>6</v>
      </c>
      <c r="E805" s="22">
        <f t="shared" si="8"/>
        <v>0</v>
      </c>
      <c r="F805" s="22">
        <f t="shared" si="8"/>
        <v>1.2</v>
      </c>
      <c r="G805" s="22">
        <f t="shared" si="8"/>
        <v>0.4</v>
      </c>
      <c r="H805" s="22">
        <f t="shared" si="8"/>
        <v>0</v>
      </c>
      <c r="I805" s="22">
        <f t="shared" si="8"/>
        <v>0</v>
      </c>
      <c r="J805" s="22">
        <f t="shared" si="8"/>
        <v>0</v>
      </c>
      <c r="K805" s="22">
        <f t="shared" si="8"/>
        <v>0</v>
      </c>
      <c r="L805" s="22">
        <f t="shared" si="8"/>
        <v>0</v>
      </c>
      <c r="M805" s="22">
        <f t="shared" si="8"/>
        <v>0</v>
      </c>
      <c r="N805" s="22">
        <f t="shared" si="8"/>
        <v>0</v>
      </c>
      <c r="O805" s="21" t="s">
        <v>25</v>
      </c>
      <c r="P805" s="21" t="s">
        <v>93</v>
      </c>
      <c r="Q805" s="22">
        <f t="shared" si="7"/>
        <v>0</v>
      </c>
      <c r="R805" s="22">
        <f t="shared" si="7"/>
        <v>0.6</v>
      </c>
      <c r="S805" s="22">
        <f t="shared" si="7"/>
        <v>1.4</v>
      </c>
      <c r="T805" s="22">
        <f t="shared" si="7"/>
        <v>2.6</v>
      </c>
      <c r="U805" s="22">
        <f t="shared" si="7"/>
        <v>2.4</v>
      </c>
      <c r="V805" s="22">
        <f t="shared" si="7"/>
        <v>1</v>
      </c>
      <c r="W805" s="22">
        <f t="shared" si="7"/>
        <v>0</v>
      </c>
      <c r="X805" s="22">
        <f t="shared" si="7"/>
        <v>0</v>
      </c>
      <c r="Y805" s="22">
        <f t="shared" si="7"/>
        <v>0</v>
      </c>
      <c r="Z805" s="22">
        <f t="shared" si="7"/>
        <v>0</v>
      </c>
      <c r="AA805" s="22">
        <f t="shared" si="7"/>
        <v>0</v>
      </c>
      <c r="AB805" s="22">
        <f t="shared" si="7"/>
        <v>0</v>
      </c>
      <c r="AC805" s="22">
        <f t="shared" si="7"/>
        <v>0</v>
      </c>
      <c r="AD805" s="22">
        <f t="shared" si="7"/>
        <v>0</v>
      </c>
      <c r="AE805" s="22">
        <f t="shared" si="7"/>
        <v>0</v>
      </c>
      <c r="AF805" s="26">
        <f t="shared" si="4"/>
        <v>18.625</v>
      </c>
      <c r="AN805" s="21" t="s">
        <v>25</v>
      </c>
    </row>
    <row r="806" spans="1:40" s="21" customFormat="1" ht="11.4">
      <c r="A806" s="21" t="s">
        <v>94</v>
      </c>
      <c r="B806" s="22">
        <f t="shared" si="2"/>
        <v>7.2000000000000011</v>
      </c>
      <c r="C806" s="22">
        <f t="shared" si="8"/>
        <v>0.4</v>
      </c>
      <c r="D806" s="22">
        <f t="shared" si="8"/>
        <v>5.4</v>
      </c>
      <c r="E806" s="22">
        <f t="shared" si="8"/>
        <v>0</v>
      </c>
      <c r="F806" s="22">
        <f t="shared" si="8"/>
        <v>1.4</v>
      </c>
      <c r="G806" s="22">
        <f t="shared" si="8"/>
        <v>0</v>
      </c>
      <c r="H806" s="22">
        <f t="shared" si="8"/>
        <v>0</v>
      </c>
      <c r="I806" s="22">
        <f t="shared" si="8"/>
        <v>0</v>
      </c>
      <c r="J806" s="22">
        <f t="shared" si="8"/>
        <v>0</v>
      </c>
      <c r="K806" s="22">
        <f t="shared" si="8"/>
        <v>0</v>
      </c>
      <c r="L806" s="22">
        <f t="shared" si="8"/>
        <v>0</v>
      </c>
      <c r="M806" s="22">
        <f t="shared" si="8"/>
        <v>0</v>
      </c>
      <c r="N806" s="22">
        <f t="shared" si="8"/>
        <v>0</v>
      </c>
      <c r="O806" s="21" t="s">
        <v>25</v>
      </c>
      <c r="P806" s="21" t="s">
        <v>94</v>
      </c>
      <c r="Q806" s="22">
        <f t="shared" si="7"/>
        <v>0</v>
      </c>
      <c r="R806" s="22">
        <f t="shared" si="7"/>
        <v>0.2</v>
      </c>
      <c r="S806" s="22">
        <f t="shared" si="7"/>
        <v>1.2</v>
      </c>
      <c r="T806" s="22">
        <f t="shared" si="7"/>
        <v>2.4</v>
      </c>
      <c r="U806" s="22">
        <f t="shared" si="7"/>
        <v>2.8</v>
      </c>
      <c r="V806" s="22">
        <f t="shared" si="7"/>
        <v>0.6</v>
      </c>
      <c r="W806" s="22">
        <f t="shared" si="7"/>
        <v>0</v>
      </c>
      <c r="X806" s="22">
        <f t="shared" si="7"/>
        <v>0</v>
      </c>
      <c r="Y806" s="22">
        <f t="shared" si="7"/>
        <v>0</v>
      </c>
      <c r="Z806" s="22">
        <f t="shared" si="7"/>
        <v>0</v>
      </c>
      <c r="AA806" s="22">
        <f t="shared" si="7"/>
        <v>0</v>
      </c>
      <c r="AB806" s="22">
        <f t="shared" si="7"/>
        <v>0</v>
      </c>
      <c r="AC806" s="22">
        <f t="shared" si="7"/>
        <v>0</v>
      </c>
      <c r="AD806" s="22">
        <f t="shared" si="7"/>
        <v>0</v>
      </c>
      <c r="AE806" s="22">
        <f t="shared" si="7"/>
        <v>0</v>
      </c>
      <c r="AF806" s="26">
        <f t="shared" si="4"/>
        <v>19.166666666666668</v>
      </c>
      <c r="AN806" s="21" t="s">
        <v>25</v>
      </c>
    </row>
    <row r="807" spans="1:40" s="21" customFormat="1" ht="11.4">
      <c r="A807" s="21" t="s">
        <v>95</v>
      </c>
      <c r="B807" s="22">
        <f t="shared" si="2"/>
        <v>7.6</v>
      </c>
      <c r="C807" s="22">
        <f t="shared" si="8"/>
        <v>1</v>
      </c>
      <c r="D807" s="22">
        <f t="shared" si="8"/>
        <v>5.6</v>
      </c>
      <c r="E807" s="22">
        <f t="shared" si="8"/>
        <v>0</v>
      </c>
      <c r="F807" s="22">
        <f t="shared" si="8"/>
        <v>0.4</v>
      </c>
      <c r="G807" s="22">
        <f t="shared" si="8"/>
        <v>0.6</v>
      </c>
      <c r="H807" s="22">
        <f t="shared" si="8"/>
        <v>0</v>
      </c>
      <c r="I807" s="22">
        <f t="shared" si="8"/>
        <v>0</v>
      </c>
      <c r="J807" s="22">
        <f t="shared" si="8"/>
        <v>0</v>
      </c>
      <c r="K807" s="22">
        <f t="shared" si="8"/>
        <v>0</v>
      </c>
      <c r="L807" s="22">
        <f t="shared" si="8"/>
        <v>0</v>
      </c>
      <c r="M807" s="22">
        <f t="shared" si="8"/>
        <v>0</v>
      </c>
      <c r="N807" s="22">
        <f t="shared" si="8"/>
        <v>0</v>
      </c>
      <c r="O807" s="21" t="s">
        <v>25</v>
      </c>
      <c r="P807" s="21" t="s">
        <v>95</v>
      </c>
      <c r="Q807" s="22">
        <f t="shared" si="7"/>
        <v>0</v>
      </c>
      <c r="R807" s="22">
        <f t="shared" si="7"/>
        <v>0.6</v>
      </c>
      <c r="S807" s="22">
        <f t="shared" si="7"/>
        <v>1.6</v>
      </c>
      <c r="T807" s="22">
        <f t="shared" si="7"/>
        <v>2.8</v>
      </c>
      <c r="U807" s="22">
        <f t="shared" si="7"/>
        <v>2.2000000000000002</v>
      </c>
      <c r="V807" s="22">
        <f t="shared" si="7"/>
        <v>0.4</v>
      </c>
      <c r="W807" s="22">
        <f t="shared" si="7"/>
        <v>0</v>
      </c>
      <c r="X807" s="22">
        <f t="shared" si="7"/>
        <v>0</v>
      </c>
      <c r="Y807" s="22">
        <f t="shared" si="7"/>
        <v>0</v>
      </c>
      <c r="Z807" s="22">
        <f t="shared" si="7"/>
        <v>0</v>
      </c>
      <c r="AA807" s="22">
        <f t="shared" si="7"/>
        <v>0</v>
      </c>
      <c r="AB807" s="22">
        <f t="shared" si="7"/>
        <v>0</v>
      </c>
      <c r="AC807" s="22">
        <f t="shared" si="7"/>
        <v>0</v>
      </c>
      <c r="AD807" s="22">
        <f t="shared" si="7"/>
        <v>0</v>
      </c>
      <c r="AE807" s="22">
        <f t="shared" si="7"/>
        <v>0</v>
      </c>
      <c r="AF807" s="26">
        <f t="shared" si="4"/>
        <v>17.631578947368421</v>
      </c>
      <c r="AN807" s="21" t="s">
        <v>25</v>
      </c>
    </row>
    <row r="808" spans="1:40" s="21" customFormat="1" ht="11.4">
      <c r="A808" s="21" t="s">
        <v>96</v>
      </c>
      <c r="B808" s="22">
        <f t="shared" si="2"/>
        <v>7.4</v>
      </c>
      <c r="C808" s="22">
        <f t="shared" si="8"/>
        <v>0.4</v>
      </c>
      <c r="D808" s="22">
        <f t="shared" si="8"/>
        <v>6</v>
      </c>
      <c r="E808" s="22">
        <f t="shared" si="8"/>
        <v>0</v>
      </c>
      <c r="F808" s="22">
        <f t="shared" si="8"/>
        <v>0.8</v>
      </c>
      <c r="G808" s="22">
        <f t="shared" si="8"/>
        <v>0.2</v>
      </c>
      <c r="H808" s="22">
        <f t="shared" si="8"/>
        <v>0</v>
      </c>
      <c r="I808" s="22">
        <f t="shared" si="8"/>
        <v>0</v>
      </c>
      <c r="J808" s="22">
        <f t="shared" si="8"/>
        <v>0</v>
      </c>
      <c r="K808" s="22">
        <f t="shared" si="8"/>
        <v>0</v>
      </c>
      <c r="L808" s="22">
        <f t="shared" si="8"/>
        <v>0</v>
      </c>
      <c r="M808" s="22">
        <f t="shared" si="8"/>
        <v>0</v>
      </c>
      <c r="N808" s="22">
        <f t="shared" si="8"/>
        <v>0</v>
      </c>
      <c r="O808" s="21" t="s">
        <v>25</v>
      </c>
      <c r="P808" s="21" t="s">
        <v>96</v>
      </c>
      <c r="Q808" s="22">
        <f t="shared" si="7"/>
        <v>0</v>
      </c>
      <c r="R808" s="22">
        <f t="shared" si="7"/>
        <v>0</v>
      </c>
      <c r="S808" s="22">
        <f t="shared" si="7"/>
        <v>1.6</v>
      </c>
      <c r="T808" s="22">
        <f t="shared" si="7"/>
        <v>2.6</v>
      </c>
      <c r="U808" s="22">
        <f t="shared" si="7"/>
        <v>2.4</v>
      </c>
      <c r="V808" s="22">
        <f t="shared" si="7"/>
        <v>0.4</v>
      </c>
      <c r="W808" s="22">
        <f t="shared" si="7"/>
        <v>0.4</v>
      </c>
      <c r="X808" s="22">
        <f t="shared" si="7"/>
        <v>0</v>
      </c>
      <c r="Y808" s="22">
        <f t="shared" si="7"/>
        <v>0</v>
      </c>
      <c r="Z808" s="22">
        <f t="shared" si="7"/>
        <v>0</v>
      </c>
      <c r="AA808" s="22">
        <f t="shared" si="7"/>
        <v>0</v>
      </c>
      <c r="AB808" s="22">
        <f t="shared" si="7"/>
        <v>0</v>
      </c>
      <c r="AC808" s="22">
        <f t="shared" si="7"/>
        <v>0</v>
      </c>
      <c r="AD808" s="22">
        <f t="shared" si="7"/>
        <v>0</v>
      </c>
      <c r="AE808" s="22">
        <f t="shared" si="7"/>
        <v>0</v>
      </c>
      <c r="AF808" s="26">
        <f t="shared" si="4"/>
        <v>19.391891891891891</v>
      </c>
      <c r="AN808" s="21" t="s">
        <v>25</v>
      </c>
    </row>
    <row r="809" spans="1:40" s="21" customFormat="1" ht="11.4">
      <c r="A809" s="21" t="s">
        <v>97</v>
      </c>
      <c r="B809" s="22">
        <f t="shared" si="2"/>
        <v>9.3999999999999986</v>
      </c>
      <c r="C809" s="22">
        <f t="shared" si="8"/>
        <v>0.6</v>
      </c>
      <c r="D809" s="22">
        <f t="shared" si="8"/>
        <v>6.8</v>
      </c>
      <c r="E809" s="22">
        <f t="shared" si="8"/>
        <v>0</v>
      </c>
      <c r="F809" s="22">
        <f t="shared" si="8"/>
        <v>1.8</v>
      </c>
      <c r="G809" s="22">
        <f t="shared" si="8"/>
        <v>0.2</v>
      </c>
      <c r="H809" s="22">
        <f t="shared" si="8"/>
        <v>0</v>
      </c>
      <c r="I809" s="22">
        <f t="shared" si="8"/>
        <v>0</v>
      </c>
      <c r="J809" s="22">
        <f t="shared" si="8"/>
        <v>0</v>
      </c>
      <c r="K809" s="22">
        <f t="shared" si="8"/>
        <v>0</v>
      </c>
      <c r="L809" s="22">
        <f t="shared" si="8"/>
        <v>0</v>
      </c>
      <c r="M809" s="22">
        <f t="shared" si="8"/>
        <v>0</v>
      </c>
      <c r="N809" s="22">
        <f t="shared" si="8"/>
        <v>0</v>
      </c>
      <c r="O809" s="21" t="s">
        <v>25</v>
      </c>
      <c r="P809" s="21" t="s">
        <v>97</v>
      </c>
      <c r="Q809" s="22">
        <f t="shared" si="7"/>
        <v>0</v>
      </c>
      <c r="R809" s="22">
        <f t="shared" si="7"/>
        <v>0.2</v>
      </c>
      <c r="S809" s="22">
        <f t="shared" si="7"/>
        <v>1.8</v>
      </c>
      <c r="T809" s="22">
        <f t="shared" si="7"/>
        <v>3.8</v>
      </c>
      <c r="U809" s="22">
        <f t="shared" si="7"/>
        <v>3.2</v>
      </c>
      <c r="V809" s="22">
        <f t="shared" si="7"/>
        <v>0.4</v>
      </c>
      <c r="W809" s="22">
        <f t="shared" si="7"/>
        <v>0</v>
      </c>
      <c r="X809" s="22">
        <f t="shared" si="7"/>
        <v>0</v>
      </c>
      <c r="Y809" s="22">
        <f t="shared" si="7"/>
        <v>0</v>
      </c>
      <c r="Z809" s="22">
        <f t="shared" si="7"/>
        <v>0</v>
      </c>
      <c r="AA809" s="22">
        <f t="shared" si="7"/>
        <v>0</v>
      </c>
      <c r="AB809" s="22">
        <f t="shared" si="7"/>
        <v>0</v>
      </c>
      <c r="AC809" s="22">
        <f t="shared" si="7"/>
        <v>0</v>
      </c>
      <c r="AD809" s="22">
        <f t="shared" si="7"/>
        <v>0</v>
      </c>
      <c r="AE809" s="22">
        <f t="shared" si="7"/>
        <v>0</v>
      </c>
      <c r="AF809" s="26">
        <f t="shared" si="4"/>
        <v>18.457446808510639</v>
      </c>
      <c r="AN809" s="21" t="s">
        <v>25</v>
      </c>
    </row>
    <row r="810" spans="1:40" s="21" customFormat="1" ht="11.4">
      <c r="A810" s="21" t="s">
        <v>98</v>
      </c>
      <c r="B810" s="22">
        <f t="shared" si="2"/>
        <v>7.0000000000000009</v>
      </c>
      <c r="C810" s="22">
        <f t="shared" si="8"/>
        <v>0.4</v>
      </c>
      <c r="D810" s="22">
        <f t="shared" si="8"/>
        <v>5.2</v>
      </c>
      <c r="E810" s="22">
        <f t="shared" si="8"/>
        <v>0</v>
      </c>
      <c r="F810" s="22">
        <f t="shared" si="8"/>
        <v>1.2</v>
      </c>
      <c r="G810" s="22">
        <f t="shared" si="8"/>
        <v>0.2</v>
      </c>
      <c r="H810" s="22">
        <f t="shared" si="8"/>
        <v>0</v>
      </c>
      <c r="I810" s="22">
        <f t="shared" si="8"/>
        <v>0</v>
      </c>
      <c r="J810" s="22">
        <f t="shared" si="8"/>
        <v>0</v>
      </c>
      <c r="K810" s="22">
        <f t="shared" si="8"/>
        <v>0</v>
      </c>
      <c r="L810" s="22">
        <f t="shared" si="8"/>
        <v>0</v>
      </c>
      <c r="M810" s="22">
        <f t="shared" si="8"/>
        <v>0</v>
      </c>
      <c r="N810" s="22">
        <f t="shared" si="8"/>
        <v>0</v>
      </c>
      <c r="O810" s="21" t="s">
        <v>25</v>
      </c>
      <c r="P810" s="21" t="s">
        <v>98</v>
      </c>
      <c r="Q810" s="22">
        <f t="shared" si="7"/>
        <v>0</v>
      </c>
      <c r="R810" s="22">
        <f t="shared" si="7"/>
        <v>0</v>
      </c>
      <c r="S810" s="22">
        <f t="shared" si="7"/>
        <v>1</v>
      </c>
      <c r="T810" s="22">
        <f t="shared" si="7"/>
        <v>3.2</v>
      </c>
      <c r="U810" s="22">
        <f t="shared" si="7"/>
        <v>2</v>
      </c>
      <c r="V810" s="22">
        <f t="shared" si="7"/>
        <v>0.8</v>
      </c>
      <c r="W810" s="22">
        <f t="shared" si="7"/>
        <v>0</v>
      </c>
      <c r="X810" s="22">
        <f t="shared" si="7"/>
        <v>0</v>
      </c>
      <c r="Y810" s="22">
        <f t="shared" si="7"/>
        <v>0</v>
      </c>
      <c r="Z810" s="22">
        <f t="shared" si="7"/>
        <v>0</v>
      </c>
      <c r="AA810" s="22">
        <f t="shared" si="7"/>
        <v>0</v>
      </c>
      <c r="AB810" s="22">
        <f t="shared" si="7"/>
        <v>0</v>
      </c>
      <c r="AC810" s="22">
        <f t="shared" si="7"/>
        <v>0</v>
      </c>
      <c r="AD810" s="22">
        <f t="shared" si="7"/>
        <v>0</v>
      </c>
      <c r="AE810" s="22">
        <f t="shared" si="7"/>
        <v>0</v>
      </c>
      <c r="AF810" s="26">
        <f t="shared" si="4"/>
        <v>19.357142857142858</v>
      </c>
      <c r="AN810" s="21" t="s">
        <v>25</v>
      </c>
    </row>
    <row r="811" spans="1:40" s="21" customFormat="1" ht="11.4">
      <c r="A811" s="21" t="s">
        <v>99</v>
      </c>
      <c r="B811" s="22">
        <f t="shared" si="2"/>
        <v>6.4</v>
      </c>
      <c r="C811" s="22">
        <f t="shared" si="8"/>
        <v>0.4</v>
      </c>
      <c r="D811" s="22">
        <f t="shared" si="8"/>
        <v>5</v>
      </c>
      <c r="E811" s="22">
        <f t="shared" si="8"/>
        <v>0</v>
      </c>
      <c r="F811" s="22">
        <f t="shared" si="8"/>
        <v>1</v>
      </c>
      <c r="G811" s="22">
        <f t="shared" si="8"/>
        <v>0</v>
      </c>
      <c r="H811" s="22">
        <f t="shared" si="8"/>
        <v>0</v>
      </c>
      <c r="I811" s="22">
        <f t="shared" si="8"/>
        <v>0</v>
      </c>
      <c r="J811" s="22">
        <f t="shared" si="8"/>
        <v>0</v>
      </c>
      <c r="K811" s="22">
        <f t="shared" si="8"/>
        <v>0</v>
      </c>
      <c r="L811" s="22">
        <f t="shared" si="8"/>
        <v>0</v>
      </c>
      <c r="M811" s="22">
        <f t="shared" si="8"/>
        <v>0</v>
      </c>
      <c r="N811" s="22">
        <f t="shared" si="8"/>
        <v>0</v>
      </c>
      <c r="O811" s="21" t="s">
        <v>25</v>
      </c>
      <c r="P811" s="21" t="s">
        <v>99</v>
      </c>
      <c r="Q811" s="22">
        <f t="shared" ref="Q811:AE826" si="9">AVERAGE(Q62,Q169,Q276,Q383,Q490)</f>
        <v>0</v>
      </c>
      <c r="R811" s="22">
        <f t="shared" si="9"/>
        <v>0.4</v>
      </c>
      <c r="S811" s="22">
        <f t="shared" si="9"/>
        <v>0.6</v>
      </c>
      <c r="T811" s="22">
        <f t="shared" si="9"/>
        <v>3</v>
      </c>
      <c r="U811" s="22">
        <f t="shared" si="9"/>
        <v>2.2000000000000002</v>
      </c>
      <c r="V811" s="22">
        <f t="shared" si="9"/>
        <v>0</v>
      </c>
      <c r="W811" s="22">
        <f t="shared" si="9"/>
        <v>0.2</v>
      </c>
      <c r="X811" s="22">
        <f t="shared" si="9"/>
        <v>0</v>
      </c>
      <c r="Y811" s="22">
        <f t="shared" si="9"/>
        <v>0</v>
      </c>
      <c r="Z811" s="22">
        <f t="shared" si="9"/>
        <v>0</v>
      </c>
      <c r="AA811" s="22">
        <f t="shared" si="9"/>
        <v>0</v>
      </c>
      <c r="AB811" s="22">
        <f t="shared" si="9"/>
        <v>0</v>
      </c>
      <c r="AC811" s="22">
        <f t="shared" si="9"/>
        <v>0</v>
      </c>
      <c r="AD811" s="22">
        <f t="shared" si="9"/>
        <v>0</v>
      </c>
      <c r="AE811" s="22">
        <f t="shared" si="9"/>
        <v>0</v>
      </c>
      <c r="AF811" s="26">
        <f t="shared" si="4"/>
        <v>18.59375</v>
      </c>
      <c r="AN811" s="21" t="s">
        <v>25</v>
      </c>
    </row>
    <row r="812" spans="1:40" s="21" customFormat="1" ht="11.4">
      <c r="A812" s="21" t="s">
        <v>100</v>
      </c>
      <c r="B812" s="22">
        <f t="shared" si="2"/>
        <v>7.8000000000000007</v>
      </c>
      <c r="C812" s="22">
        <f t="shared" ref="C812:N827" si="10">AVERAGE(C63,C170,C277,C384,C491)</f>
        <v>0.4</v>
      </c>
      <c r="D812" s="22">
        <f t="shared" si="10"/>
        <v>6.2</v>
      </c>
      <c r="E812" s="22">
        <f t="shared" si="10"/>
        <v>0</v>
      </c>
      <c r="F812" s="22">
        <f t="shared" si="10"/>
        <v>0.8</v>
      </c>
      <c r="G812" s="22">
        <f t="shared" si="10"/>
        <v>0.4</v>
      </c>
      <c r="H812" s="22">
        <f t="shared" si="10"/>
        <v>0</v>
      </c>
      <c r="I812" s="22">
        <f t="shared" si="10"/>
        <v>0</v>
      </c>
      <c r="J812" s="22">
        <f t="shared" si="10"/>
        <v>0</v>
      </c>
      <c r="K812" s="22">
        <f t="shared" si="10"/>
        <v>0</v>
      </c>
      <c r="L812" s="22">
        <f t="shared" si="10"/>
        <v>0</v>
      </c>
      <c r="M812" s="22">
        <f t="shared" si="10"/>
        <v>0</v>
      </c>
      <c r="N812" s="22">
        <f t="shared" si="10"/>
        <v>0</v>
      </c>
      <c r="O812" s="21" t="s">
        <v>25</v>
      </c>
      <c r="P812" s="21" t="s">
        <v>100</v>
      </c>
      <c r="Q812" s="22">
        <f t="shared" si="9"/>
        <v>0</v>
      </c>
      <c r="R812" s="22">
        <f t="shared" si="9"/>
        <v>1</v>
      </c>
      <c r="S812" s="22">
        <f t="shared" si="9"/>
        <v>1.6</v>
      </c>
      <c r="T812" s="22">
        <f t="shared" si="9"/>
        <v>2.4</v>
      </c>
      <c r="U812" s="22">
        <f t="shared" si="9"/>
        <v>2.2000000000000002</v>
      </c>
      <c r="V812" s="22">
        <f t="shared" si="9"/>
        <v>0.4</v>
      </c>
      <c r="W812" s="22">
        <f t="shared" si="9"/>
        <v>0.2</v>
      </c>
      <c r="X812" s="22">
        <f t="shared" si="9"/>
        <v>0</v>
      </c>
      <c r="Y812" s="22">
        <f t="shared" si="9"/>
        <v>0</v>
      </c>
      <c r="Z812" s="22">
        <f t="shared" si="9"/>
        <v>0</v>
      </c>
      <c r="AA812" s="22">
        <f t="shared" si="9"/>
        <v>0</v>
      </c>
      <c r="AB812" s="22">
        <f t="shared" si="9"/>
        <v>0</v>
      </c>
      <c r="AC812" s="22">
        <f t="shared" si="9"/>
        <v>0</v>
      </c>
      <c r="AD812" s="22">
        <f t="shared" si="9"/>
        <v>0</v>
      </c>
      <c r="AE812" s="22">
        <f t="shared" si="9"/>
        <v>0</v>
      </c>
      <c r="AF812" s="26">
        <f t="shared" si="4"/>
        <v>17.5</v>
      </c>
      <c r="AN812" s="21" t="s">
        <v>25</v>
      </c>
    </row>
    <row r="813" spans="1:40" s="21" customFormat="1" ht="11.4">
      <c r="A813" s="21" t="s">
        <v>101</v>
      </c>
      <c r="B813" s="22">
        <f t="shared" si="2"/>
        <v>6.2</v>
      </c>
      <c r="C813" s="22">
        <f t="shared" si="10"/>
        <v>1.2</v>
      </c>
      <c r="D813" s="22">
        <f t="shared" si="10"/>
        <v>4.2</v>
      </c>
      <c r="E813" s="22">
        <f t="shared" si="10"/>
        <v>0</v>
      </c>
      <c r="F813" s="22">
        <f t="shared" si="10"/>
        <v>0.6</v>
      </c>
      <c r="G813" s="22">
        <f t="shared" si="10"/>
        <v>0</v>
      </c>
      <c r="H813" s="22">
        <f t="shared" si="10"/>
        <v>0</v>
      </c>
      <c r="I813" s="22">
        <f t="shared" si="10"/>
        <v>0</v>
      </c>
      <c r="J813" s="22">
        <f t="shared" si="10"/>
        <v>0.2</v>
      </c>
      <c r="K813" s="22">
        <f t="shared" si="10"/>
        <v>0</v>
      </c>
      <c r="L813" s="22">
        <f t="shared" si="10"/>
        <v>0</v>
      </c>
      <c r="M813" s="22">
        <f t="shared" si="10"/>
        <v>0</v>
      </c>
      <c r="N813" s="22">
        <f t="shared" si="10"/>
        <v>0</v>
      </c>
      <c r="O813" s="21" t="s">
        <v>25</v>
      </c>
      <c r="P813" s="21" t="s">
        <v>101</v>
      </c>
      <c r="Q813" s="22">
        <f t="shared" si="9"/>
        <v>0</v>
      </c>
      <c r="R813" s="22">
        <f t="shared" si="9"/>
        <v>0.2</v>
      </c>
      <c r="S813" s="22">
        <f t="shared" si="9"/>
        <v>1</v>
      </c>
      <c r="T813" s="22">
        <f t="shared" si="9"/>
        <v>2.8</v>
      </c>
      <c r="U813" s="22">
        <f t="shared" si="9"/>
        <v>1.6</v>
      </c>
      <c r="V813" s="22">
        <f t="shared" si="9"/>
        <v>0.4</v>
      </c>
      <c r="W813" s="22">
        <f t="shared" si="9"/>
        <v>0</v>
      </c>
      <c r="X813" s="22">
        <f t="shared" si="9"/>
        <v>0.2</v>
      </c>
      <c r="Y813" s="22">
        <f t="shared" si="9"/>
        <v>0</v>
      </c>
      <c r="Z813" s="22">
        <f t="shared" si="9"/>
        <v>0</v>
      </c>
      <c r="AA813" s="22">
        <f t="shared" si="9"/>
        <v>0</v>
      </c>
      <c r="AB813" s="22">
        <f t="shared" si="9"/>
        <v>0</v>
      </c>
      <c r="AC813" s="22">
        <f t="shared" si="9"/>
        <v>0</v>
      </c>
      <c r="AD813" s="22">
        <f t="shared" si="9"/>
        <v>0</v>
      </c>
      <c r="AE813" s="22">
        <f t="shared" si="9"/>
        <v>0</v>
      </c>
      <c r="AF813" s="26">
        <f t="shared" si="4"/>
        <v>18.951612903225804</v>
      </c>
      <c r="AN813" s="21" t="s">
        <v>25</v>
      </c>
    </row>
    <row r="814" spans="1:40" s="21" customFormat="1" ht="11.4">
      <c r="A814" s="21" t="s">
        <v>102</v>
      </c>
      <c r="B814" s="22">
        <f t="shared" si="2"/>
        <v>6.6000000000000005</v>
      </c>
      <c r="C814" s="22">
        <f t="shared" si="10"/>
        <v>0.4</v>
      </c>
      <c r="D814" s="22">
        <f t="shared" si="10"/>
        <v>5</v>
      </c>
      <c r="E814" s="22">
        <f t="shared" si="10"/>
        <v>0.2</v>
      </c>
      <c r="F814" s="22">
        <f t="shared" si="10"/>
        <v>1</v>
      </c>
      <c r="G814" s="22">
        <f t="shared" si="10"/>
        <v>0</v>
      </c>
      <c r="H814" s="22">
        <f t="shared" si="10"/>
        <v>0</v>
      </c>
      <c r="I814" s="22">
        <f t="shared" si="10"/>
        <v>0</v>
      </c>
      <c r="J814" s="22">
        <f t="shared" si="10"/>
        <v>0</v>
      </c>
      <c r="K814" s="22">
        <f t="shared" si="10"/>
        <v>0</v>
      </c>
      <c r="L814" s="22">
        <f t="shared" si="10"/>
        <v>0</v>
      </c>
      <c r="M814" s="22">
        <f t="shared" si="10"/>
        <v>0</v>
      </c>
      <c r="N814" s="22">
        <f t="shared" si="10"/>
        <v>0</v>
      </c>
      <c r="O814" s="21" t="s">
        <v>25</v>
      </c>
      <c r="P814" s="21" t="s">
        <v>102</v>
      </c>
      <c r="Q814" s="22">
        <f t="shared" si="9"/>
        <v>0</v>
      </c>
      <c r="R814" s="22">
        <f t="shared" si="9"/>
        <v>0.4</v>
      </c>
      <c r="S814" s="22">
        <f t="shared" si="9"/>
        <v>0.8</v>
      </c>
      <c r="T814" s="22">
        <f t="shared" si="9"/>
        <v>2.4</v>
      </c>
      <c r="U814" s="22">
        <f t="shared" si="9"/>
        <v>2</v>
      </c>
      <c r="V814" s="22">
        <f t="shared" si="9"/>
        <v>0.6</v>
      </c>
      <c r="W814" s="22">
        <f t="shared" si="9"/>
        <v>0.2</v>
      </c>
      <c r="X814" s="22">
        <f t="shared" si="9"/>
        <v>0.2</v>
      </c>
      <c r="Y814" s="22">
        <f t="shared" si="9"/>
        <v>0</v>
      </c>
      <c r="Z814" s="22">
        <f t="shared" si="9"/>
        <v>0</v>
      </c>
      <c r="AA814" s="22">
        <f t="shared" si="9"/>
        <v>0</v>
      </c>
      <c r="AB814" s="22">
        <f t="shared" si="9"/>
        <v>0</v>
      </c>
      <c r="AC814" s="22">
        <f t="shared" si="9"/>
        <v>0</v>
      </c>
      <c r="AD814" s="22">
        <f t="shared" si="9"/>
        <v>0</v>
      </c>
      <c r="AE814" s="22">
        <f t="shared" si="9"/>
        <v>0</v>
      </c>
      <c r="AF814" s="26">
        <f t="shared" si="4"/>
        <v>19.772727272727273</v>
      </c>
      <c r="AN814" s="21" t="s">
        <v>25</v>
      </c>
    </row>
    <row r="815" spans="1:40" s="21" customFormat="1" ht="11.4">
      <c r="A815" s="21" t="s">
        <v>103</v>
      </c>
      <c r="B815" s="22">
        <f t="shared" si="2"/>
        <v>10.6</v>
      </c>
      <c r="C815" s="22">
        <f t="shared" si="10"/>
        <v>1.4</v>
      </c>
      <c r="D815" s="22">
        <f t="shared" si="10"/>
        <v>7</v>
      </c>
      <c r="E815" s="22">
        <f t="shared" si="10"/>
        <v>0</v>
      </c>
      <c r="F815" s="22">
        <f t="shared" si="10"/>
        <v>2</v>
      </c>
      <c r="G815" s="22">
        <f t="shared" si="10"/>
        <v>0.2</v>
      </c>
      <c r="H815" s="22">
        <f t="shared" si="10"/>
        <v>0</v>
      </c>
      <c r="I815" s="22">
        <f t="shared" si="10"/>
        <v>0</v>
      </c>
      <c r="J815" s="22">
        <f t="shared" si="10"/>
        <v>0</v>
      </c>
      <c r="K815" s="22">
        <f t="shared" si="10"/>
        <v>0</v>
      </c>
      <c r="L815" s="22">
        <f t="shared" si="10"/>
        <v>0</v>
      </c>
      <c r="M815" s="22">
        <f t="shared" si="10"/>
        <v>0</v>
      </c>
      <c r="N815" s="22">
        <f t="shared" si="10"/>
        <v>0</v>
      </c>
      <c r="O815" s="21" t="s">
        <v>25</v>
      </c>
      <c r="P815" s="21" t="s">
        <v>103</v>
      </c>
      <c r="Q815" s="22">
        <f t="shared" si="9"/>
        <v>0</v>
      </c>
      <c r="R815" s="22">
        <f t="shared" si="9"/>
        <v>1</v>
      </c>
      <c r="S815" s="22">
        <f t="shared" si="9"/>
        <v>3</v>
      </c>
      <c r="T815" s="22">
        <f t="shared" si="9"/>
        <v>3.2</v>
      </c>
      <c r="U815" s="22">
        <f t="shared" si="9"/>
        <v>2.2000000000000002</v>
      </c>
      <c r="V815" s="22">
        <f t="shared" si="9"/>
        <v>0.8</v>
      </c>
      <c r="W815" s="22">
        <f t="shared" si="9"/>
        <v>0.4</v>
      </c>
      <c r="X815" s="22">
        <f t="shared" si="9"/>
        <v>0</v>
      </c>
      <c r="Y815" s="22">
        <f t="shared" si="9"/>
        <v>0</v>
      </c>
      <c r="Z815" s="22">
        <f t="shared" si="9"/>
        <v>0</v>
      </c>
      <c r="AA815" s="22">
        <f t="shared" si="9"/>
        <v>0</v>
      </c>
      <c r="AB815" s="22">
        <f t="shared" si="9"/>
        <v>0</v>
      </c>
      <c r="AC815" s="22">
        <f t="shared" si="9"/>
        <v>0</v>
      </c>
      <c r="AD815" s="22">
        <f t="shared" si="9"/>
        <v>0</v>
      </c>
      <c r="AE815" s="22">
        <f t="shared" si="9"/>
        <v>0</v>
      </c>
      <c r="AF815" s="26">
        <f t="shared" si="4"/>
        <v>17.499999999999996</v>
      </c>
      <c r="AN815" s="21" t="s">
        <v>25</v>
      </c>
    </row>
    <row r="816" spans="1:40" s="21" customFormat="1" ht="11.4">
      <c r="A816" s="21" t="s">
        <v>104</v>
      </c>
      <c r="B816" s="22">
        <f t="shared" si="2"/>
        <v>8.1999999999999993</v>
      </c>
      <c r="C816" s="22">
        <f t="shared" si="10"/>
        <v>0.6</v>
      </c>
      <c r="D816" s="22">
        <f t="shared" si="10"/>
        <v>6.2</v>
      </c>
      <c r="E816" s="22">
        <f t="shared" si="10"/>
        <v>0</v>
      </c>
      <c r="F816" s="22">
        <f t="shared" si="10"/>
        <v>1</v>
      </c>
      <c r="G816" s="22">
        <f t="shared" si="10"/>
        <v>0.4</v>
      </c>
      <c r="H816" s="22">
        <f t="shared" si="10"/>
        <v>0</v>
      </c>
      <c r="I816" s="22">
        <f t="shared" si="10"/>
        <v>0</v>
      </c>
      <c r="J816" s="22">
        <f t="shared" si="10"/>
        <v>0</v>
      </c>
      <c r="K816" s="22">
        <f t="shared" si="10"/>
        <v>0</v>
      </c>
      <c r="L816" s="22">
        <f t="shared" si="10"/>
        <v>0</v>
      </c>
      <c r="M816" s="22">
        <f t="shared" si="10"/>
        <v>0</v>
      </c>
      <c r="N816" s="22">
        <f t="shared" si="10"/>
        <v>0</v>
      </c>
      <c r="O816" s="21" t="s">
        <v>25</v>
      </c>
      <c r="P816" s="21" t="s">
        <v>104</v>
      </c>
      <c r="Q816" s="22">
        <f t="shared" si="9"/>
        <v>0</v>
      </c>
      <c r="R816" s="22">
        <f t="shared" si="9"/>
        <v>0.2</v>
      </c>
      <c r="S816" s="22">
        <f t="shared" si="9"/>
        <v>2.4</v>
      </c>
      <c r="T816" s="22">
        <f t="shared" si="9"/>
        <v>3</v>
      </c>
      <c r="U816" s="22">
        <f t="shared" si="9"/>
        <v>2.4</v>
      </c>
      <c r="V816" s="22">
        <f t="shared" si="9"/>
        <v>0.2</v>
      </c>
      <c r="W816" s="22">
        <f t="shared" si="9"/>
        <v>0</v>
      </c>
      <c r="X816" s="22">
        <f t="shared" si="9"/>
        <v>0</v>
      </c>
      <c r="Y816" s="22">
        <f t="shared" si="9"/>
        <v>0</v>
      </c>
      <c r="Z816" s="22">
        <f t="shared" si="9"/>
        <v>0</v>
      </c>
      <c r="AA816" s="22">
        <f t="shared" si="9"/>
        <v>0</v>
      </c>
      <c r="AB816" s="22">
        <f t="shared" si="9"/>
        <v>0</v>
      </c>
      <c r="AC816" s="22">
        <f t="shared" si="9"/>
        <v>0</v>
      </c>
      <c r="AD816" s="22">
        <f t="shared" si="9"/>
        <v>0</v>
      </c>
      <c r="AE816" s="22">
        <f t="shared" si="9"/>
        <v>0</v>
      </c>
      <c r="AF816" s="26">
        <f t="shared" si="4"/>
        <v>17.5</v>
      </c>
      <c r="AN816" s="21" t="s">
        <v>25</v>
      </c>
    </row>
    <row r="817" spans="1:40" s="21" customFormat="1" ht="11.4">
      <c r="A817" s="21" t="s">
        <v>105</v>
      </c>
      <c r="B817" s="22">
        <f t="shared" si="2"/>
        <v>6.8</v>
      </c>
      <c r="C817" s="22">
        <f t="shared" si="10"/>
        <v>0.6</v>
      </c>
      <c r="D817" s="22">
        <f t="shared" si="10"/>
        <v>5.2</v>
      </c>
      <c r="E817" s="22">
        <f t="shared" si="10"/>
        <v>0</v>
      </c>
      <c r="F817" s="22">
        <f t="shared" si="10"/>
        <v>1</v>
      </c>
      <c r="G817" s="22">
        <f t="shared" si="10"/>
        <v>0</v>
      </c>
      <c r="H817" s="22">
        <f t="shared" si="10"/>
        <v>0</v>
      </c>
      <c r="I817" s="22">
        <f t="shared" si="10"/>
        <v>0</v>
      </c>
      <c r="J817" s="22">
        <f t="shared" si="10"/>
        <v>0</v>
      </c>
      <c r="K817" s="22">
        <f t="shared" si="10"/>
        <v>0</v>
      </c>
      <c r="L817" s="22">
        <f t="shared" si="10"/>
        <v>0</v>
      </c>
      <c r="M817" s="22">
        <f t="shared" si="10"/>
        <v>0</v>
      </c>
      <c r="N817" s="22">
        <f t="shared" si="10"/>
        <v>0</v>
      </c>
      <c r="O817" s="21" t="s">
        <v>25</v>
      </c>
      <c r="P817" s="21" t="s">
        <v>105</v>
      </c>
      <c r="Q817" s="22">
        <f t="shared" si="9"/>
        <v>0</v>
      </c>
      <c r="R817" s="22">
        <f t="shared" si="9"/>
        <v>1</v>
      </c>
      <c r="S817" s="22">
        <f t="shared" si="9"/>
        <v>2.2000000000000002</v>
      </c>
      <c r="T817" s="22">
        <f t="shared" si="9"/>
        <v>1.4</v>
      </c>
      <c r="U817" s="22">
        <f t="shared" si="9"/>
        <v>2.2000000000000002</v>
      </c>
      <c r="V817" s="22">
        <f t="shared" si="9"/>
        <v>0</v>
      </c>
      <c r="W817" s="22">
        <f t="shared" si="9"/>
        <v>0</v>
      </c>
      <c r="X817" s="22">
        <f t="shared" si="9"/>
        <v>0</v>
      </c>
      <c r="Y817" s="22">
        <f t="shared" si="9"/>
        <v>0</v>
      </c>
      <c r="Z817" s="22">
        <f t="shared" si="9"/>
        <v>0</v>
      </c>
      <c r="AA817" s="22">
        <f t="shared" si="9"/>
        <v>0</v>
      </c>
      <c r="AB817" s="22">
        <f t="shared" si="9"/>
        <v>0</v>
      </c>
      <c r="AC817" s="22">
        <f t="shared" si="9"/>
        <v>0</v>
      </c>
      <c r="AD817" s="22">
        <f t="shared" si="9"/>
        <v>0</v>
      </c>
      <c r="AE817" s="22">
        <f t="shared" si="9"/>
        <v>0</v>
      </c>
      <c r="AF817" s="26">
        <f t="shared" si="4"/>
        <v>16.029411764705884</v>
      </c>
      <c r="AN817" s="21" t="s">
        <v>25</v>
      </c>
    </row>
    <row r="818" spans="1:40" s="21" customFormat="1" ht="11.4">
      <c r="A818" s="21" t="s">
        <v>106</v>
      </c>
      <c r="B818" s="22">
        <f t="shared" si="2"/>
        <v>7.6000000000000005</v>
      </c>
      <c r="C818" s="22">
        <f t="shared" si="10"/>
        <v>0.2</v>
      </c>
      <c r="D818" s="22">
        <f t="shared" si="10"/>
        <v>6.4</v>
      </c>
      <c r="E818" s="22">
        <f t="shared" si="10"/>
        <v>0</v>
      </c>
      <c r="F818" s="22">
        <f t="shared" si="10"/>
        <v>0.8</v>
      </c>
      <c r="G818" s="22">
        <f t="shared" si="10"/>
        <v>0.2</v>
      </c>
      <c r="H818" s="22">
        <f t="shared" si="10"/>
        <v>0</v>
      </c>
      <c r="I818" s="22">
        <f t="shared" si="10"/>
        <v>0</v>
      </c>
      <c r="J818" s="22">
        <f t="shared" si="10"/>
        <v>0</v>
      </c>
      <c r="K818" s="22">
        <f t="shared" si="10"/>
        <v>0</v>
      </c>
      <c r="L818" s="22">
        <f t="shared" si="10"/>
        <v>0</v>
      </c>
      <c r="M818" s="22">
        <f t="shared" si="10"/>
        <v>0</v>
      </c>
      <c r="N818" s="22">
        <f t="shared" si="10"/>
        <v>0</v>
      </c>
      <c r="O818" s="21" t="s">
        <v>25</v>
      </c>
      <c r="P818" s="21" t="s">
        <v>106</v>
      </c>
      <c r="Q818" s="22">
        <f t="shared" si="9"/>
        <v>0</v>
      </c>
      <c r="R818" s="22">
        <f t="shared" si="9"/>
        <v>0.6</v>
      </c>
      <c r="S818" s="22">
        <f t="shared" si="9"/>
        <v>1.8</v>
      </c>
      <c r="T818" s="22">
        <f t="shared" si="9"/>
        <v>2.4</v>
      </c>
      <c r="U818" s="22">
        <f t="shared" si="9"/>
        <v>2.6</v>
      </c>
      <c r="V818" s="22">
        <f t="shared" si="9"/>
        <v>0.2</v>
      </c>
      <c r="W818" s="22">
        <f t="shared" si="9"/>
        <v>0</v>
      </c>
      <c r="X818" s="22">
        <f t="shared" si="9"/>
        <v>0</v>
      </c>
      <c r="Y818" s="22">
        <f t="shared" si="9"/>
        <v>0</v>
      </c>
      <c r="Z818" s="22">
        <f t="shared" si="9"/>
        <v>0</v>
      </c>
      <c r="AA818" s="22">
        <f t="shared" si="9"/>
        <v>0</v>
      </c>
      <c r="AB818" s="22">
        <f t="shared" si="9"/>
        <v>0</v>
      </c>
      <c r="AC818" s="22">
        <f t="shared" si="9"/>
        <v>0</v>
      </c>
      <c r="AD818" s="22">
        <f t="shared" si="9"/>
        <v>0</v>
      </c>
      <c r="AE818" s="22">
        <f t="shared" si="9"/>
        <v>0</v>
      </c>
      <c r="AF818" s="26">
        <f t="shared" si="4"/>
        <v>17.5</v>
      </c>
      <c r="AN818" s="21" t="s">
        <v>25</v>
      </c>
    </row>
    <row r="819" spans="1:40" s="21" customFormat="1" ht="11.4">
      <c r="A819" s="21" t="s">
        <v>107</v>
      </c>
      <c r="B819" s="22">
        <f t="shared" si="2"/>
        <v>6.0000000000000009</v>
      </c>
      <c r="C819" s="22">
        <f t="shared" si="10"/>
        <v>0.2</v>
      </c>
      <c r="D819" s="22">
        <f t="shared" si="10"/>
        <v>4.2</v>
      </c>
      <c r="E819" s="22">
        <f t="shared" si="10"/>
        <v>0</v>
      </c>
      <c r="F819" s="22">
        <f t="shared" si="10"/>
        <v>1.2</v>
      </c>
      <c r="G819" s="22">
        <f t="shared" si="10"/>
        <v>0.4</v>
      </c>
      <c r="H819" s="22">
        <f t="shared" si="10"/>
        <v>0</v>
      </c>
      <c r="I819" s="22">
        <f t="shared" si="10"/>
        <v>0</v>
      </c>
      <c r="J819" s="22">
        <f t="shared" si="10"/>
        <v>0</v>
      </c>
      <c r="K819" s="22">
        <f t="shared" si="10"/>
        <v>0</v>
      </c>
      <c r="L819" s="22">
        <f t="shared" si="10"/>
        <v>0</v>
      </c>
      <c r="M819" s="22">
        <f t="shared" si="10"/>
        <v>0</v>
      </c>
      <c r="N819" s="22">
        <f t="shared" si="10"/>
        <v>0</v>
      </c>
      <c r="O819" s="21" t="s">
        <v>25</v>
      </c>
      <c r="P819" s="21" t="s">
        <v>107</v>
      </c>
      <c r="Q819" s="22">
        <f t="shared" si="9"/>
        <v>0</v>
      </c>
      <c r="R819" s="22">
        <f t="shared" si="9"/>
        <v>0.4</v>
      </c>
      <c r="S819" s="22">
        <f t="shared" si="9"/>
        <v>1.2</v>
      </c>
      <c r="T819" s="22">
        <f t="shared" si="9"/>
        <v>2.6</v>
      </c>
      <c r="U819" s="22">
        <f t="shared" si="9"/>
        <v>1.6</v>
      </c>
      <c r="V819" s="22">
        <f t="shared" si="9"/>
        <v>0.2</v>
      </c>
      <c r="W819" s="22">
        <f t="shared" si="9"/>
        <v>0</v>
      </c>
      <c r="X819" s="22">
        <f t="shared" si="9"/>
        <v>0</v>
      </c>
      <c r="Y819" s="22">
        <f t="shared" si="9"/>
        <v>0</v>
      </c>
      <c r="Z819" s="22">
        <f t="shared" si="9"/>
        <v>0</v>
      </c>
      <c r="AA819" s="22">
        <f t="shared" si="9"/>
        <v>0</v>
      </c>
      <c r="AB819" s="22">
        <f t="shared" si="9"/>
        <v>0</v>
      </c>
      <c r="AC819" s="22">
        <f t="shared" si="9"/>
        <v>0</v>
      </c>
      <c r="AD819" s="22">
        <f t="shared" si="9"/>
        <v>0</v>
      </c>
      <c r="AE819" s="22">
        <f t="shared" si="9"/>
        <v>0</v>
      </c>
      <c r="AF819" s="26">
        <f t="shared" si="4"/>
        <v>17.499999999999996</v>
      </c>
      <c r="AN819" s="21" t="s">
        <v>25</v>
      </c>
    </row>
    <row r="820" spans="1:40" s="21" customFormat="1" ht="11.4">
      <c r="A820" s="21" t="s">
        <v>108</v>
      </c>
      <c r="B820" s="22">
        <f t="shared" si="2"/>
        <v>8.4</v>
      </c>
      <c r="C820" s="22">
        <f t="shared" si="10"/>
        <v>0.6</v>
      </c>
      <c r="D820" s="22">
        <f t="shared" si="10"/>
        <v>6.4</v>
      </c>
      <c r="E820" s="22">
        <f t="shared" si="10"/>
        <v>0</v>
      </c>
      <c r="F820" s="22">
        <f t="shared" si="10"/>
        <v>1</v>
      </c>
      <c r="G820" s="22">
        <f t="shared" si="10"/>
        <v>0.4</v>
      </c>
      <c r="H820" s="22">
        <f t="shared" si="10"/>
        <v>0</v>
      </c>
      <c r="I820" s="22">
        <f t="shared" si="10"/>
        <v>0</v>
      </c>
      <c r="J820" s="22">
        <f t="shared" si="10"/>
        <v>0</v>
      </c>
      <c r="K820" s="22">
        <f t="shared" si="10"/>
        <v>0</v>
      </c>
      <c r="L820" s="22">
        <f t="shared" si="10"/>
        <v>0</v>
      </c>
      <c r="M820" s="22">
        <f t="shared" si="10"/>
        <v>0</v>
      </c>
      <c r="N820" s="22">
        <f t="shared" si="10"/>
        <v>0</v>
      </c>
      <c r="O820" s="21" t="s">
        <v>25</v>
      </c>
      <c r="P820" s="21" t="s">
        <v>108</v>
      </c>
      <c r="Q820" s="22">
        <f t="shared" si="9"/>
        <v>0</v>
      </c>
      <c r="R820" s="22">
        <f t="shared" si="9"/>
        <v>1</v>
      </c>
      <c r="S820" s="22">
        <f t="shared" si="9"/>
        <v>2.4</v>
      </c>
      <c r="T820" s="22">
        <f t="shared" si="9"/>
        <v>4</v>
      </c>
      <c r="U820" s="22">
        <f t="shared" si="9"/>
        <v>1</v>
      </c>
      <c r="V820" s="22">
        <f t="shared" si="9"/>
        <v>0</v>
      </c>
      <c r="W820" s="22">
        <f t="shared" si="9"/>
        <v>0</v>
      </c>
      <c r="X820" s="22">
        <f t="shared" si="9"/>
        <v>0</v>
      </c>
      <c r="Y820" s="22">
        <f t="shared" si="9"/>
        <v>0</v>
      </c>
      <c r="Z820" s="22">
        <f t="shared" si="9"/>
        <v>0</v>
      </c>
      <c r="AA820" s="22">
        <f t="shared" si="9"/>
        <v>0</v>
      </c>
      <c r="AB820" s="22">
        <f t="shared" si="9"/>
        <v>0</v>
      </c>
      <c r="AC820" s="22">
        <f t="shared" si="9"/>
        <v>0</v>
      </c>
      <c r="AD820" s="22">
        <f t="shared" si="9"/>
        <v>0</v>
      </c>
      <c r="AE820" s="22">
        <f t="shared" si="9"/>
        <v>0</v>
      </c>
      <c r="AF820" s="26">
        <f t="shared" si="4"/>
        <v>15.476190476190476</v>
      </c>
      <c r="AN820" s="21" t="s">
        <v>25</v>
      </c>
    </row>
    <row r="821" spans="1:40" s="21" customFormat="1" ht="11.4">
      <c r="A821" s="21" t="s">
        <v>109</v>
      </c>
      <c r="B821" s="22">
        <f t="shared" si="2"/>
        <v>7.4</v>
      </c>
      <c r="C821" s="22">
        <f t="shared" si="10"/>
        <v>0.8</v>
      </c>
      <c r="D821" s="22">
        <f t="shared" si="10"/>
        <v>4.2</v>
      </c>
      <c r="E821" s="22">
        <f t="shared" si="10"/>
        <v>0</v>
      </c>
      <c r="F821" s="22">
        <f t="shared" si="10"/>
        <v>2</v>
      </c>
      <c r="G821" s="22">
        <f t="shared" si="10"/>
        <v>0.4</v>
      </c>
      <c r="H821" s="22">
        <f t="shared" si="10"/>
        <v>0</v>
      </c>
      <c r="I821" s="22">
        <f t="shared" si="10"/>
        <v>0</v>
      </c>
      <c r="J821" s="22">
        <f t="shared" si="10"/>
        <v>0</v>
      </c>
      <c r="K821" s="22">
        <f t="shared" si="10"/>
        <v>0</v>
      </c>
      <c r="L821" s="22">
        <f t="shared" si="10"/>
        <v>0</v>
      </c>
      <c r="M821" s="22">
        <f t="shared" si="10"/>
        <v>0</v>
      </c>
      <c r="N821" s="22">
        <f t="shared" si="10"/>
        <v>0</v>
      </c>
      <c r="O821" s="21" t="s">
        <v>25</v>
      </c>
      <c r="P821" s="21" t="s">
        <v>109</v>
      </c>
      <c r="Q821" s="22">
        <f t="shared" si="9"/>
        <v>0</v>
      </c>
      <c r="R821" s="22">
        <f t="shared" si="9"/>
        <v>0.8</v>
      </c>
      <c r="S821" s="22">
        <f t="shared" si="9"/>
        <v>2.4</v>
      </c>
      <c r="T821" s="22">
        <f t="shared" si="9"/>
        <v>2.6</v>
      </c>
      <c r="U821" s="22">
        <f t="shared" si="9"/>
        <v>1.4</v>
      </c>
      <c r="V821" s="22">
        <f t="shared" si="9"/>
        <v>0.2</v>
      </c>
      <c r="W821" s="22">
        <f t="shared" si="9"/>
        <v>0</v>
      </c>
      <c r="X821" s="22">
        <f t="shared" si="9"/>
        <v>0</v>
      </c>
      <c r="Y821" s="22">
        <f t="shared" si="9"/>
        <v>0</v>
      </c>
      <c r="Z821" s="22">
        <f t="shared" si="9"/>
        <v>0</v>
      </c>
      <c r="AA821" s="22">
        <f t="shared" si="9"/>
        <v>0</v>
      </c>
      <c r="AB821" s="22">
        <f t="shared" si="9"/>
        <v>0</v>
      </c>
      <c r="AC821" s="22">
        <f t="shared" si="9"/>
        <v>0</v>
      </c>
      <c r="AD821" s="22">
        <f t="shared" si="9"/>
        <v>0</v>
      </c>
      <c r="AE821" s="22">
        <f t="shared" si="9"/>
        <v>0</v>
      </c>
      <c r="AF821" s="26">
        <f t="shared" si="4"/>
        <v>16.013513513513512</v>
      </c>
      <c r="AN821" s="21" t="s">
        <v>25</v>
      </c>
    </row>
    <row r="822" spans="1:40" s="21" customFormat="1" ht="11.4">
      <c r="A822" s="21" t="s">
        <v>110</v>
      </c>
      <c r="B822" s="22">
        <f t="shared" si="2"/>
        <v>10.399999999999999</v>
      </c>
      <c r="C822" s="22">
        <f t="shared" si="10"/>
        <v>0</v>
      </c>
      <c r="D822" s="22">
        <f t="shared" si="10"/>
        <v>9</v>
      </c>
      <c r="E822" s="22">
        <f t="shared" si="10"/>
        <v>0</v>
      </c>
      <c r="F822" s="22">
        <f t="shared" si="10"/>
        <v>1.2</v>
      </c>
      <c r="G822" s="22">
        <f t="shared" si="10"/>
        <v>0.2</v>
      </c>
      <c r="H822" s="22">
        <f t="shared" si="10"/>
        <v>0</v>
      </c>
      <c r="I822" s="22">
        <f t="shared" si="10"/>
        <v>0</v>
      </c>
      <c r="J822" s="22">
        <f t="shared" si="10"/>
        <v>0</v>
      </c>
      <c r="K822" s="22">
        <f t="shared" si="10"/>
        <v>0</v>
      </c>
      <c r="L822" s="22">
        <f t="shared" si="10"/>
        <v>0</v>
      </c>
      <c r="M822" s="22">
        <f t="shared" si="10"/>
        <v>0</v>
      </c>
      <c r="N822" s="22">
        <f t="shared" si="10"/>
        <v>0</v>
      </c>
      <c r="O822" s="21" t="s">
        <v>25</v>
      </c>
      <c r="P822" s="21" t="s">
        <v>110</v>
      </c>
      <c r="Q822" s="22">
        <f t="shared" si="9"/>
        <v>0</v>
      </c>
      <c r="R822" s="22">
        <f t="shared" si="9"/>
        <v>1.2</v>
      </c>
      <c r="S822" s="22">
        <f t="shared" si="9"/>
        <v>2</v>
      </c>
      <c r="T822" s="22">
        <f t="shared" si="9"/>
        <v>3.6</v>
      </c>
      <c r="U822" s="22">
        <f t="shared" si="9"/>
        <v>3.2</v>
      </c>
      <c r="V822" s="22">
        <f t="shared" si="9"/>
        <v>0.4</v>
      </c>
      <c r="W822" s="22">
        <f t="shared" si="9"/>
        <v>0</v>
      </c>
      <c r="X822" s="22">
        <f t="shared" si="9"/>
        <v>0</v>
      </c>
      <c r="Y822" s="22">
        <f t="shared" si="9"/>
        <v>0</v>
      </c>
      <c r="Z822" s="22">
        <f t="shared" si="9"/>
        <v>0</v>
      </c>
      <c r="AA822" s="22">
        <f t="shared" si="9"/>
        <v>0</v>
      </c>
      <c r="AB822" s="22">
        <f t="shared" si="9"/>
        <v>0</v>
      </c>
      <c r="AC822" s="22">
        <f t="shared" si="9"/>
        <v>0</v>
      </c>
      <c r="AD822" s="22">
        <f t="shared" si="9"/>
        <v>0</v>
      </c>
      <c r="AE822" s="22">
        <f t="shared" si="9"/>
        <v>0</v>
      </c>
      <c r="AF822" s="26">
        <f t="shared" si="4"/>
        <v>17.307692307692307</v>
      </c>
      <c r="AN822" s="21" t="s">
        <v>25</v>
      </c>
    </row>
    <row r="823" spans="1:40" s="21" customFormat="1" ht="11.4">
      <c r="A823" s="21" t="s">
        <v>111</v>
      </c>
      <c r="B823" s="22">
        <f t="shared" si="2"/>
        <v>13.399999999999999</v>
      </c>
      <c r="C823" s="22">
        <f t="shared" si="10"/>
        <v>0.6</v>
      </c>
      <c r="D823" s="22">
        <f t="shared" si="10"/>
        <v>11.2</v>
      </c>
      <c r="E823" s="22">
        <f t="shared" si="10"/>
        <v>0</v>
      </c>
      <c r="F823" s="22">
        <f t="shared" si="10"/>
        <v>1.6</v>
      </c>
      <c r="G823" s="22">
        <f t="shared" si="10"/>
        <v>0</v>
      </c>
      <c r="H823" s="22">
        <f t="shared" si="10"/>
        <v>0</v>
      </c>
      <c r="I823" s="22">
        <f t="shared" si="10"/>
        <v>0</v>
      </c>
      <c r="J823" s="22">
        <f t="shared" si="10"/>
        <v>0</v>
      </c>
      <c r="K823" s="22">
        <f t="shared" si="10"/>
        <v>0</v>
      </c>
      <c r="L823" s="22">
        <f t="shared" si="10"/>
        <v>0</v>
      </c>
      <c r="M823" s="22">
        <f t="shared" si="10"/>
        <v>0</v>
      </c>
      <c r="N823" s="22">
        <f t="shared" si="10"/>
        <v>0</v>
      </c>
      <c r="O823" s="21" t="s">
        <v>25</v>
      </c>
      <c r="P823" s="21" t="s">
        <v>111</v>
      </c>
      <c r="Q823" s="22">
        <f t="shared" si="9"/>
        <v>0</v>
      </c>
      <c r="R823" s="22">
        <f t="shared" si="9"/>
        <v>1.2</v>
      </c>
      <c r="S823" s="22">
        <f t="shared" si="9"/>
        <v>3.8</v>
      </c>
      <c r="T823" s="22">
        <f t="shared" si="9"/>
        <v>5.2</v>
      </c>
      <c r="U823" s="22">
        <f t="shared" si="9"/>
        <v>2.4</v>
      </c>
      <c r="V823" s="22">
        <f t="shared" si="9"/>
        <v>0.8</v>
      </c>
      <c r="W823" s="22">
        <f t="shared" si="9"/>
        <v>0</v>
      </c>
      <c r="X823" s="22">
        <f t="shared" si="9"/>
        <v>0</v>
      </c>
      <c r="Y823" s="22">
        <f t="shared" si="9"/>
        <v>0</v>
      </c>
      <c r="Z823" s="22">
        <f t="shared" si="9"/>
        <v>0</v>
      </c>
      <c r="AA823" s="22">
        <f t="shared" si="9"/>
        <v>0</v>
      </c>
      <c r="AB823" s="22">
        <f t="shared" si="9"/>
        <v>0</v>
      </c>
      <c r="AC823" s="22">
        <f t="shared" si="9"/>
        <v>0</v>
      </c>
      <c r="AD823" s="22">
        <f t="shared" si="9"/>
        <v>0</v>
      </c>
      <c r="AE823" s="22">
        <f t="shared" si="9"/>
        <v>0</v>
      </c>
      <c r="AF823" s="26">
        <f t="shared" si="4"/>
        <v>16.67910447761194</v>
      </c>
      <c r="AN823" s="21" t="s">
        <v>25</v>
      </c>
    </row>
    <row r="824" spans="1:40" s="21" customFormat="1" ht="11.4">
      <c r="A824" s="21" t="s">
        <v>112</v>
      </c>
      <c r="B824" s="22">
        <f t="shared" si="2"/>
        <v>10.6</v>
      </c>
      <c r="C824" s="22">
        <f t="shared" si="10"/>
        <v>0.8</v>
      </c>
      <c r="D824" s="22">
        <f t="shared" si="10"/>
        <v>8.4</v>
      </c>
      <c r="E824" s="22">
        <f t="shared" si="10"/>
        <v>0</v>
      </c>
      <c r="F824" s="22">
        <f t="shared" si="10"/>
        <v>1.2</v>
      </c>
      <c r="G824" s="22">
        <f t="shared" si="10"/>
        <v>0.2</v>
      </c>
      <c r="H824" s="22">
        <f t="shared" si="10"/>
        <v>0</v>
      </c>
      <c r="I824" s="22">
        <f t="shared" si="10"/>
        <v>0</v>
      </c>
      <c r="J824" s="22">
        <f t="shared" si="10"/>
        <v>0</v>
      </c>
      <c r="K824" s="22">
        <f t="shared" si="10"/>
        <v>0</v>
      </c>
      <c r="L824" s="22">
        <f t="shared" si="10"/>
        <v>0</v>
      </c>
      <c r="M824" s="22">
        <f t="shared" si="10"/>
        <v>0</v>
      </c>
      <c r="N824" s="22">
        <f t="shared" si="10"/>
        <v>0</v>
      </c>
      <c r="O824" s="21" t="s">
        <v>25</v>
      </c>
      <c r="P824" s="21" t="s">
        <v>112</v>
      </c>
      <c r="Q824" s="22">
        <f t="shared" si="9"/>
        <v>0</v>
      </c>
      <c r="R824" s="22">
        <f t="shared" si="9"/>
        <v>0.4</v>
      </c>
      <c r="S824" s="22">
        <f t="shared" si="9"/>
        <v>3.4</v>
      </c>
      <c r="T824" s="22">
        <f t="shared" si="9"/>
        <v>3</v>
      </c>
      <c r="U824" s="22">
        <f t="shared" si="9"/>
        <v>3.6</v>
      </c>
      <c r="V824" s="22">
        <f t="shared" si="9"/>
        <v>0.2</v>
      </c>
      <c r="W824" s="22">
        <f t="shared" si="9"/>
        <v>0</v>
      </c>
      <c r="X824" s="22">
        <f t="shared" si="9"/>
        <v>0</v>
      </c>
      <c r="Y824" s="22">
        <f t="shared" si="9"/>
        <v>0</v>
      </c>
      <c r="Z824" s="22">
        <f t="shared" si="9"/>
        <v>0</v>
      </c>
      <c r="AA824" s="22">
        <f t="shared" si="9"/>
        <v>0</v>
      </c>
      <c r="AB824" s="22">
        <f t="shared" si="9"/>
        <v>0</v>
      </c>
      <c r="AC824" s="22">
        <f t="shared" si="9"/>
        <v>0</v>
      </c>
      <c r="AD824" s="22">
        <f t="shared" si="9"/>
        <v>0</v>
      </c>
      <c r="AE824" s="22">
        <f t="shared" si="9"/>
        <v>0</v>
      </c>
      <c r="AF824" s="26">
        <f t="shared" si="4"/>
        <v>17.40566037735849</v>
      </c>
      <c r="AN824" s="21" t="s">
        <v>25</v>
      </c>
    </row>
    <row r="825" spans="1:40" s="21" customFormat="1" ht="11.4">
      <c r="A825" s="21" t="s">
        <v>113</v>
      </c>
      <c r="B825" s="22">
        <f t="shared" si="2"/>
        <v>16.600000000000001</v>
      </c>
      <c r="C825" s="22">
        <f t="shared" si="10"/>
        <v>1</v>
      </c>
      <c r="D825" s="22">
        <f t="shared" si="10"/>
        <v>12.8</v>
      </c>
      <c r="E825" s="22">
        <f t="shared" si="10"/>
        <v>0</v>
      </c>
      <c r="F825" s="22">
        <f t="shared" si="10"/>
        <v>1.6</v>
      </c>
      <c r="G825" s="22">
        <f t="shared" si="10"/>
        <v>1.2</v>
      </c>
      <c r="H825" s="22">
        <f t="shared" si="10"/>
        <v>0</v>
      </c>
      <c r="I825" s="22">
        <f t="shared" si="10"/>
        <v>0</v>
      </c>
      <c r="J825" s="22">
        <f t="shared" si="10"/>
        <v>0</v>
      </c>
      <c r="K825" s="22">
        <f t="shared" si="10"/>
        <v>0</v>
      </c>
      <c r="L825" s="22">
        <f t="shared" si="10"/>
        <v>0</v>
      </c>
      <c r="M825" s="22">
        <f t="shared" si="10"/>
        <v>0</v>
      </c>
      <c r="N825" s="22">
        <f t="shared" si="10"/>
        <v>0</v>
      </c>
      <c r="O825" s="21" t="s">
        <v>25</v>
      </c>
      <c r="P825" s="21" t="s">
        <v>113</v>
      </c>
      <c r="Q825" s="22">
        <f t="shared" si="9"/>
        <v>0</v>
      </c>
      <c r="R825" s="22">
        <f t="shared" si="9"/>
        <v>0.8</v>
      </c>
      <c r="S825" s="22">
        <f t="shared" si="9"/>
        <v>3.8</v>
      </c>
      <c r="T825" s="22">
        <f t="shared" si="9"/>
        <v>7</v>
      </c>
      <c r="U825" s="22">
        <f t="shared" si="9"/>
        <v>3.6</v>
      </c>
      <c r="V825" s="22">
        <f t="shared" si="9"/>
        <v>1.4</v>
      </c>
      <c r="W825" s="22">
        <f t="shared" si="9"/>
        <v>0</v>
      </c>
      <c r="X825" s="22">
        <f t="shared" si="9"/>
        <v>0</v>
      </c>
      <c r="Y825" s="22">
        <f t="shared" si="9"/>
        <v>0</v>
      </c>
      <c r="Z825" s="22">
        <f t="shared" si="9"/>
        <v>0</v>
      </c>
      <c r="AA825" s="22">
        <f t="shared" si="9"/>
        <v>0</v>
      </c>
      <c r="AB825" s="22">
        <f t="shared" si="9"/>
        <v>0</v>
      </c>
      <c r="AC825" s="22">
        <f t="shared" si="9"/>
        <v>0</v>
      </c>
      <c r="AD825" s="22">
        <f t="shared" si="9"/>
        <v>0</v>
      </c>
      <c r="AE825" s="22">
        <f t="shared" si="9"/>
        <v>0</v>
      </c>
      <c r="AF825" s="26">
        <f t="shared" si="4"/>
        <v>17.80120481927711</v>
      </c>
      <c r="AN825" s="21" t="s">
        <v>25</v>
      </c>
    </row>
    <row r="826" spans="1:40" s="21" customFormat="1" ht="11.4">
      <c r="A826" s="21" t="s">
        <v>114</v>
      </c>
      <c r="B826" s="22">
        <f t="shared" si="2"/>
        <v>12.6</v>
      </c>
      <c r="C826" s="22">
        <f t="shared" si="10"/>
        <v>0.6</v>
      </c>
      <c r="D826" s="22">
        <f t="shared" si="10"/>
        <v>9.1999999999999993</v>
      </c>
      <c r="E826" s="22">
        <f t="shared" si="10"/>
        <v>0</v>
      </c>
      <c r="F826" s="22">
        <f t="shared" si="10"/>
        <v>2</v>
      </c>
      <c r="G826" s="22">
        <f t="shared" si="10"/>
        <v>0.8</v>
      </c>
      <c r="H826" s="22">
        <f t="shared" si="10"/>
        <v>0</v>
      </c>
      <c r="I826" s="22">
        <f t="shared" si="10"/>
        <v>0</v>
      </c>
      <c r="J826" s="22">
        <f t="shared" si="10"/>
        <v>0</v>
      </c>
      <c r="K826" s="22">
        <f t="shared" si="10"/>
        <v>0</v>
      </c>
      <c r="L826" s="22">
        <f t="shared" si="10"/>
        <v>0</v>
      </c>
      <c r="M826" s="22">
        <f t="shared" si="10"/>
        <v>0</v>
      </c>
      <c r="N826" s="22">
        <f t="shared" si="10"/>
        <v>0</v>
      </c>
      <c r="O826" s="21" t="s">
        <v>25</v>
      </c>
      <c r="P826" s="21" t="s">
        <v>114</v>
      </c>
      <c r="Q826" s="22">
        <f t="shared" si="9"/>
        <v>0</v>
      </c>
      <c r="R826" s="22">
        <f t="shared" si="9"/>
        <v>0.4</v>
      </c>
      <c r="S826" s="22">
        <f t="shared" si="9"/>
        <v>3.4</v>
      </c>
      <c r="T826" s="22">
        <f t="shared" si="9"/>
        <v>6.2</v>
      </c>
      <c r="U826" s="22">
        <f t="shared" si="9"/>
        <v>2</v>
      </c>
      <c r="V826" s="22">
        <f t="shared" si="9"/>
        <v>0.4</v>
      </c>
      <c r="W826" s="22">
        <f t="shared" si="9"/>
        <v>0.2</v>
      </c>
      <c r="X826" s="22">
        <f t="shared" si="9"/>
        <v>0</v>
      </c>
      <c r="Y826" s="22">
        <f t="shared" si="9"/>
        <v>0</v>
      </c>
      <c r="Z826" s="22">
        <f t="shared" si="9"/>
        <v>0</v>
      </c>
      <c r="AA826" s="22">
        <f t="shared" si="9"/>
        <v>0</v>
      </c>
      <c r="AB826" s="22">
        <f t="shared" si="9"/>
        <v>0</v>
      </c>
      <c r="AC826" s="22">
        <f t="shared" si="9"/>
        <v>0</v>
      </c>
      <c r="AD826" s="22">
        <f t="shared" si="9"/>
        <v>0</v>
      </c>
      <c r="AE826" s="22">
        <f t="shared" si="9"/>
        <v>0</v>
      </c>
      <c r="AF826" s="26">
        <f t="shared" si="4"/>
        <v>17.182539682539684</v>
      </c>
      <c r="AN826" s="21" t="s">
        <v>25</v>
      </c>
    </row>
    <row r="827" spans="1:40" s="21" customFormat="1" ht="11.4">
      <c r="A827" s="21" t="s">
        <v>115</v>
      </c>
      <c r="B827" s="22">
        <f t="shared" si="2"/>
        <v>10</v>
      </c>
      <c r="C827" s="22">
        <f t="shared" si="10"/>
        <v>0.2</v>
      </c>
      <c r="D827" s="22">
        <f t="shared" si="10"/>
        <v>6.8</v>
      </c>
      <c r="E827" s="22">
        <f t="shared" si="10"/>
        <v>0</v>
      </c>
      <c r="F827" s="22">
        <f t="shared" si="10"/>
        <v>2.2000000000000002</v>
      </c>
      <c r="G827" s="22">
        <f t="shared" si="10"/>
        <v>0.8</v>
      </c>
      <c r="H827" s="22">
        <f t="shared" si="10"/>
        <v>0</v>
      </c>
      <c r="I827" s="22">
        <f t="shared" si="10"/>
        <v>0</v>
      </c>
      <c r="J827" s="22">
        <f t="shared" si="10"/>
        <v>0</v>
      </c>
      <c r="K827" s="22">
        <f t="shared" si="10"/>
        <v>0</v>
      </c>
      <c r="L827" s="22">
        <f t="shared" si="10"/>
        <v>0</v>
      </c>
      <c r="M827" s="22">
        <f t="shared" si="10"/>
        <v>0</v>
      </c>
      <c r="N827" s="22">
        <f t="shared" si="10"/>
        <v>0</v>
      </c>
      <c r="O827" s="21" t="s">
        <v>25</v>
      </c>
      <c r="P827" s="21" t="s">
        <v>115</v>
      </c>
      <c r="Q827" s="22">
        <f t="shared" ref="Q827:AE842" si="11">AVERAGE(Q78,Q185,Q292,Q399,Q506)</f>
        <v>0</v>
      </c>
      <c r="R827" s="22">
        <f t="shared" si="11"/>
        <v>0.8</v>
      </c>
      <c r="S827" s="22">
        <f t="shared" si="11"/>
        <v>1.4</v>
      </c>
      <c r="T827" s="22">
        <f t="shared" si="11"/>
        <v>5.4</v>
      </c>
      <c r="U827" s="22">
        <f t="shared" si="11"/>
        <v>2.4</v>
      </c>
      <c r="V827" s="22">
        <f t="shared" si="11"/>
        <v>0</v>
      </c>
      <c r="W827" s="22">
        <f t="shared" si="11"/>
        <v>0</v>
      </c>
      <c r="X827" s="22">
        <f t="shared" si="11"/>
        <v>0</v>
      </c>
      <c r="Y827" s="22">
        <f t="shared" si="11"/>
        <v>0</v>
      </c>
      <c r="Z827" s="22">
        <f t="shared" si="11"/>
        <v>0</v>
      </c>
      <c r="AA827" s="22">
        <f t="shared" si="11"/>
        <v>0</v>
      </c>
      <c r="AB827" s="22">
        <f t="shared" si="11"/>
        <v>0</v>
      </c>
      <c r="AC827" s="22">
        <f t="shared" si="11"/>
        <v>0</v>
      </c>
      <c r="AD827" s="22">
        <f t="shared" si="11"/>
        <v>0</v>
      </c>
      <c r="AE827" s="22">
        <f t="shared" si="11"/>
        <v>0</v>
      </c>
      <c r="AF827" s="26">
        <f t="shared" si="4"/>
        <v>17.2</v>
      </c>
      <c r="AN827" s="21" t="s">
        <v>25</v>
      </c>
    </row>
    <row r="828" spans="1:40" s="21" customFormat="1" ht="11.4">
      <c r="A828" s="21" t="s">
        <v>116</v>
      </c>
      <c r="B828" s="22">
        <f t="shared" ref="B828:B858" si="12">SUM(C828:N828)</f>
        <v>9.4</v>
      </c>
      <c r="C828" s="22">
        <f t="shared" ref="C828:N843" si="13">AVERAGE(C79,C186,C293,C400,C507)</f>
        <v>0.6</v>
      </c>
      <c r="D828" s="22">
        <f t="shared" si="13"/>
        <v>7.8</v>
      </c>
      <c r="E828" s="22">
        <f t="shared" si="13"/>
        <v>0</v>
      </c>
      <c r="F828" s="22">
        <f t="shared" si="13"/>
        <v>0.8</v>
      </c>
      <c r="G828" s="22">
        <f t="shared" si="13"/>
        <v>0.2</v>
      </c>
      <c r="H828" s="22">
        <f t="shared" si="13"/>
        <v>0</v>
      </c>
      <c r="I828" s="22">
        <f t="shared" si="13"/>
        <v>0</v>
      </c>
      <c r="J828" s="22">
        <f t="shared" si="13"/>
        <v>0</v>
      </c>
      <c r="K828" s="22">
        <f t="shared" si="13"/>
        <v>0</v>
      </c>
      <c r="L828" s="22">
        <f t="shared" si="13"/>
        <v>0</v>
      </c>
      <c r="M828" s="22">
        <f t="shared" si="13"/>
        <v>0</v>
      </c>
      <c r="N828" s="22">
        <f t="shared" si="13"/>
        <v>0</v>
      </c>
      <c r="O828" s="21" t="s">
        <v>25</v>
      </c>
      <c r="P828" s="21" t="s">
        <v>116</v>
      </c>
      <c r="Q828" s="22">
        <f t="shared" si="11"/>
        <v>0</v>
      </c>
      <c r="R828" s="22">
        <f t="shared" si="11"/>
        <v>0.8</v>
      </c>
      <c r="S828" s="22">
        <f t="shared" si="11"/>
        <v>2.8</v>
      </c>
      <c r="T828" s="22">
        <f t="shared" si="11"/>
        <v>2.8</v>
      </c>
      <c r="U828" s="22">
        <f t="shared" si="11"/>
        <v>2.6</v>
      </c>
      <c r="V828" s="22">
        <f t="shared" si="11"/>
        <v>0.4</v>
      </c>
      <c r="W828" s="22">
        <f t="shared" si="11"/>
        <v>0</v>
      </c>
      <c r="X828" s="22">
        <f t="shared" si="11"/>
        <v>0</v>
      </c>
      <c r="Y828" s="22">
        <f t="shared" si="11"/>
        <v>0</v>
      </c>
      <c r="Z828" s="22">
        <f t="shared" si="11"/>
        <v>0</v>
      </c>
      <c r="AA828" s="22">
        <f t="shared" si="11"/>
        <v>0</v>
      </c>
      <c r="AB828" s="22">
        <f t="shared" si="11"/>
        <v>0</v>
      </c>
      <c r="AC828" s="22">
        <f t="shared" si="11"/>
        <v>0</v>
      </c>
      <c r="AD828" s="22">
        <f t="shared" si="11"/>
        <v>0</v>
      </c>
      <c r="AE828" s="22">
        <f t="shared" si="11"/>
        <v>0</v>
      </c>
      <c r="AF828" s="26">
        <f t="shared" ref="AF828:AF862" si="14">(2.5*$Q828+7.5*$R828+12.5*$S828+17.5*$T828+22.5*$U828+27.5*$V828+32.5*$W828+37.5*$X828+42.5*$Y828+47.5*$Z828+52.5*$AA828+57.5*$AB828+62.5*$AC828+67.5*$AD828+$AE828*72.5)/SUM(Q828:AE828)</f>
        <v>16.968085106382979</v>
      </c>
      <c r="AN828" s="21" t="s">
        <v>25</v>
      </c>
    </row>
    <row r="829" spans="1:40" s="21" customFormat="1" ht="11.4">
      <c r="A829" s="21" t="s">
        <v>117</v>
      </c>
      <c r="B829" s="22">
        <f t="shared" si="12"/>
        <v>13.25</v>
      </c>
      <c r="C829" s="22">
        <f t="shared" si="13"/>
        <v>1.5</v>
      </c>
      <c r="D829" s="22">
        <f t="shared" si="13"/>
        <v>9.5</v>
      </c>
      <c r="E829" s="22">
        <f t="shared" si="13"/>
        <v>0</v>
      </c>
      <c r="F829" s="22">
        <f t="shared" si="13"/>
        <v>1.75</v>
      </c>
      <c r="G829" s="22">
        <f t="shared" si="13"/>
        <v>0.5</v>
      </c>
      <c r="H829" s="22">
        <f t="shared" si="13"/>
        <v>0</v>
      </c>
      <c r="I829" s="22">
        <f t="shared" si="13"/>
        <v>0</v>
      </c>
      <c r="J829" s="22">
        <f t="shared" si="13"/>
        <v>0</v>
      </c>
      <c r="K829" s="22">
        <f t="shared" si="13"/>
        <v>0</v>
      </c>
      <c r="L829" s="22">
        <f t="shared" si="13"/>
        <v>0</v>
      </c>
      <c r="M829" s="22">
        <f t="shared" si="13"/>
        <v>0</v>
      </c>
      <c r="N829" s="22">
        <f t="shared" si="13"/>
        <v>0</v>
      </c>
      <c r="O829" s="21" t="s">
        <v>25</v>
      </c>
      <c r="P829" s="21" t="s">
        <v>117</v>
      </c>
      <c r="Q829" s="22">
        <f t="shared" si="11"/>
        <v>0</v>
      </c>
      <c r="R829" s="22">
        <f t="shared" si="11"/>
        <v>0.5</v>
      </c>
      <c r="S829" s="22">
        <f t="shared" si="11"/>
        <v>2.75</v>
      </c>
      <c r="T829" s="22">
        <f t="shared" si="11"/>
        <v>7.25</v>
      </c>
      <c r="U829" s="22">
        <f t="shared" si="11"/>
        <v>1.5</v>
      </c>
      <c r="V829" s="22">
        <f t="shared" si="11"/>
        <v>1.25</v>
      </c>
      <c r="W829" s="22">
        <f t="shared" si="11"/>
        <v>0</v>
      </c>
      <c r="X829" s="22">
        <f t="shared" si="11"/>
        <v>0</v>
      </c>
      <c r="Y829" s="22">
        <f t="shared" si="11"/>
        <v>0</v>
      </c>
      <c r="Z829" s="22">
        <f t="shared" si="11"/>
        <v>0</v>
      </c>
      <c r="AA829" s="22">
        <f t="shared" si="11"/>
        <v>0</v>
      </c>
      <c r="AB829" s="22">
        <f t="shared" si="11"/>
        <v>0</v>
      </c>
      <c r="AC829" s="22">
        <f t="shared" si="11"/>
        <v>0</v>
      </c>
      <c r="AD829" s="22">
        <f t="shared" si="11"/>
        <v>0</v>
      </c>
      <c r="AE829" s="22">
        <f t="shared" si="11"/>
        <v>0</v>
      </c>
      <c r="AF829" s="26">
        <f t="shared" si="14"/>
        <v>17.59433962264151</v>
      </c>
      <c r="AN829" s="21" t="s">
        <v>25</v>
      </c>
    </row>
    <row r="830" spans="1:40" s="21" customFormat="1" ht="11.4">
      <c r="A830" s="21" t="s">
        <v>118</v>
      </c>
      <c r="B830" s="22">
        <f t="shared" si="12"/>
        <v>11</v>
      </c>
      <c r="C830" s="22">
        <f t="shared" si="13"/>
        <v>1</v>
      </c>
      <c r="D830" s="22">
        <f t="shared" si="13"/>
        <v>7.75</v>
      </c>
      <c r="E830" s="22">
        <f t="shared" si="13"/>
        <v>0</v>
      </c>
      <c r="F830" s="22">
        <f t="shared" si="13"/>
        <v>1.5</v>
      </c>
      <c r="G830" s="22">
        <f t="shared" si="13"/>
        <v>0.75</v>
      </c>
      <c r="H830" s="22">
        <f t="shared" si="13"/>
        <v>0</v>
      </c>
      <c r="I830" s="22">
        <f t="shared" si="13"/>
        <v>0</v>
      </c>
      <c r="J830" s="22">
        <f t="shared" si="13"/>
        <v>0</v>
      </c>
      <c r="K830" s="22">
        <f t="shared" si="13"/>
        <v>0</v>
      </c>
      <c r="L830" s="22">
        <f t="shared" si="13"/>
        <v>0</v>
      </c>
      <c r="M830" s="22">
        <f t="shared" si="13"/>
        <v>0</v>
      </c>
      <c r="N830" s="22">
        <f t="shared" si="13"/>
        <v>0</v>
      </c>
      <c r="O830" s="21" t="s">
        <v>25</v>
      </c>
      <c r="P830" s="21" t="s">
        <v>118</v>
      </c>
      <c r="Q830" s="22">
        <f t="shared" si="11"/>
        <v>0</v>
      </c>
      <c r="R830" s="22">
        <f t="shared" si="11"/>
        <v>0.75</v>
      </c>
      <c r="S830" s="22">
        <f t="shared" si="11"/>
        <v>2.25</v>
      </c>
      <c r="T830" s="22">
        <f t="shared" si="11"/>
        <v>4.5</v>
      </c>
      <c r="U830" s="22">
        <f t="shared" si="11"/>
        <v>3</v>
      </c>
      <c r="V830" s="22">
        <f t="shared" si="11"/>
        <v>0.5</v>
      </c>
      <c r="W830" s="22">
        <f t="shared" si="11"/>
        <v>0</v>
      </c>
      <c r="X830" s="22">
        <f t="shared" si="11"/>
        <v>0</v>
      </c>
      <c r="Y830" s="22">
        <f t="shared" si="11"/>
        <v>0</v>
      </c>
      <c r="Z830" s="22">
        <f t="shared" si="11"/>
        <v>0</v>
      </c>
      <c r="AA830" s="22">
        <f t="shared" si="11"/>
        <v>0</v>
      </c>
      <c r="AB830" s="22">
        <f t="shared" si="11"/>
        <v>0</v>
      </c>
      <c r="AC830" s="22">
        <f t="shared" si="11"/>
        <v>0</v>
      </c>
      <c r="AD830" s="22">
        <f t="shared" si="11"/>
        <v>0</v>
      </c>
      <c r="AE830" s="22">
        <f t="shared" si="11"/>
        <v>0</v>
      </c>
      <c r="AF830" s="26">
        <f t="shared" si="14"/>
        <v>17.613636363636363</v>
      </c>
      <c r="AN830" s="21" t="s">
        <v>25</v>
      </c>
    </row>
    <row r="831" spans="1:40" s="21" customFormat="1" ht="11.4">
      <c r="A831" s="21" t="s">
        <v>119</v>
      </c>
      <c r="B831" s="22">
        <f t="shared" si="12"/>
        <v>12</v>
      </c>
      <c r="C831" s="22">
        <f t="shared" si="13"/>
        <v>2</v>
      </c>
      <c r="D831" s="22">
        <f t="shared" si="13"/>
        <v>9.5</v>
      </c>
      <c r="E831" s="22">
        <f t="shared" si="13"/>
        <v>0</v>
      </c>
      <c r="F831" s="22">
        <f t="shared" si="13"/>
        <v>0.5</v>
      </c>
      <c r="G831" s="22">
        <f t="shared" si="13"/>
        <v>0</v>
      </c>
      <c r="H831" s="22">
        <f t="shared" si="13"/>
        <v>0</v>
      </c>
      <c r="I831" s="22">
        <f t="shared" si="13"/>
        <v>0</v>
      </c>
      <c r="J831" s="22">
        <f t="shared" si="13"/>
        <v>0</v>
      </c>
      <c r="K831" s="22">
        <f t="shared" si="13"/>
        <v>0</v>
      </c>
      <c r="L831" s="22">
        <f t="shared" si="13"/>
        <v>0</v>
      </c>
      <c r="M831" s="22">
        <f t="shared" si="13"/>
        <v>0</v>
      </c>
      <c r="N831" s="22">
        <f t="shared" si="13"/>
        <v>0</v>
      </c>
      <c r="O831" s="21" t="s">
        <v>25</v>
      </c>
      <c r="P831" s="21" t="s">
        <v>119</v>
      </c>
      <c r="Q831" s="22">
        <f t="shared" si="11"/>
        <v>0</v>
      </c>
      <c r="R831" s="22">
        <f t="shared" si="11"/>
        <v>1</v>
      </c>
      <c r="S831" s="22">
        <f t="shared" si="11"/>
        <v>4.25</v>
      </c>
      <c r="T831" s="22">
        <f t="shared" si="11"/>
        <v>4</v>
      </c>
      <c r="U831" s="22">
        <f t="shared" si="11"/>
        <v>2.25</v>
      </c>
      <c r="V831" s="22">
        <f t="shared" si="11"/>
        <v>0.5</v>
      </c>
      <c r="W831" s="22">
        <f t="shared" si="11"/>
        <v>0</v>
      </c>
      <c r="X831" s="22">
        <f t="shared" si="11"/>
        <v>0</v>
      </c>
      <c r="Y831" s="22">
        <f t="shared" si="11"/>
        <v>0</v>
      </c>
      <c r="Z831" s="22">
        <f t="shared" si="11"/>
        <v>0</v>
      </c>
      <c r="AA831" s="22">
        <f t="shared" si="11"/>
        <v>0</v>
      </c>
      <c r="AB831" s="22">
        <f t="shared" si="11"/>
        <v>0</v>
      </c>
      <c r="AC831" s="22">
        <f t="shared" si="11"/>
        <v>0</v>
      </c>
      <c r="AD831" s="22">
        <f t="shared" si="11"/>
        <v>0</v>
      </c>
      <c r="AE831" s="22">
        <f t="shared" si="11"/>
        <v>0</v>
      </c>
      <c r="AF831" s="26">
        <f t="shared" si="14"/>
        <v>16.25</v>
      </c>
      <c r="AN831" s="21" t="s">
        <v>25</v>
      </c>
    </row>
    <row r="832" spans="1:40" s="21" customFormat="1" ht="11.4">
      <c r="A832" s="21" t="s">
        <v>120</v>
      </c>
      <c r="B832" s="22">
        <f t="shared" si="12"/>
        <v>12.75</v>
      </c>
      <c r="C832" s="22">
        <f t="shared" si="13"/>
        <v>1.25</v>
      </c>
      <c r="D832" s="22">
        <f t="shared" si="13"/>
        <v>9.5</v>
      </c>
      <c r="E832" s="22">
        <f t="shared" si="13"/>
        <v>0</v>
      </c>
      <c r="F832" s="22">
        <f t="shared" si="13"/>
        <v>1.5</v>
      </c>
      <c r="G832" s="22">
        <f t="shared" si="13"/>
        <v>0.5</v>
      </c>
      <c r="H832" s="22">
        <f t="shared" si="13"/>
        <v>0</v>
      </c>
      <c r="I832" s="22">
        <f t="shared" si="13"/>
        <v>0</v>
      </c>
      <c r="J832" s="22">
        <f t="shared" si="13"/>
        <v>0</v>
      </c>
      <c r="K832" s="22">
        <f t="shared" si="13"/>
        <v>0</v>
      </c>
      <c r="L832" s="22">
        <f t="shared" si="13"/>
        <v>0</v>
      </c>
      <c r="M832" s="22">
        <f t="shared" si="13"/>
        <v>0</v>
      </c>
      <c r="N832" s="22">
        <f t="shared" si="13"/>
        <v>0</v>
      </c>
      <c r="O832" s="21" t="s">
        <v>25</v>
      </c>
      <c r="P832" s="21" t="s">
        <v>120</v>
      </c>
      <c r="Q832" s="22">
        <f t="shared" si="11"/>
        <v>0</v>
      </c>
      <c r="R832" s="22">
        <f t="shared" si="11"/>
        <v>0.75</v>
      </c>
      <c r="S832" s="22">
        <f t="shared" si="11"/>
        <v>2</v>
      </c>
      <c r="T832" s="22">
        <f t="shared" si="11"/>
        <v>6.25</v>
      </c>
      <c r="U832" s="22">
        <f t="shared" si="11"/>
        <v>3.5</v>
      </c>
      <c r="V832" s="22">
        <f t="shared" si="11"/>
        <v>0.25</v>
      </c>
      <c r="W832" s="22">
        <f t="shared" si="11"/>
        <v>0</v>
      </c>
      <c r="X832" s="22">
        <f t="shared" si="11"/>
        <v>0</v>
      </c>
      <c r="Y832" s="22">
        <f t="shared" si="11"/>
        <v>0</v>
      </c>
      <c r="Z832" s="22">
        <f t="shared" si="11"/>
        <v>0</v>
      </c>
      <c r="AA832" s="22">
        <f t="shared" si="11"/>
        <v>0</v>
      </c>
      <c r="AB832" s="22">
        <f t="shared" si="11"/>
        <v>0</v>
      </c>
      <c r="AC832" s="22">
        <f t="shared" si="11"/>
        <v>0</v>
      </c>
      <c r="AD832" s="22">
        <f t="shared" si="11"/>
        <v>0</v>
      </c>
      <c r="AE832" s="22">
        <f t="shared" si="11"/>
        <v>0</v>
      </c>
      <c r="AF832" s="26">
        <f t="shared" si="14"/>
        <v>17.696078431372548</v>
      </c>
      <c r="AN832" s="21" t="s">
        <v>25</v>
      </c>
    </row>
    <row r="833" spans="1:40" s="21" customFormat="1" ht="11.4">
      <c r="A833" s="21" t="s">
        <v>121</v>
      </c>
      <c r="B833" s="22">
        <f t="shared" si="12"/>
        <v>15</v>
      </c>
      <c r="C833" s="22">
        <f t="shared" si="13"/>
        <v>1.25</v>
      </c>
      <c r="D833" s="22">
        <f t="shared" si="13"/>
        <v>11.5</v>
      </c>
      <c r="E833" s="22">
        <f t="shared" si="13"/>
        <v>0</v>
      </c>
      <c r="F833" s="22">
        <f t="shared" si="13"/>
        <v>1.25</v>
      </c>
      <c r="G833" s="22">
        <f t="shared" si="13"/>
        <v>0.75</v>
      </c>
      <c r="H833" s="22">
        <f t="shared" si="13"/>
        <v>0</v>
      </c>
      <c r="I833" s="22">
        <f t="shared" si="13"/>
        <v>0.25</v>
      </c>
      <c r="J833" s="22">
        <f t="shared" si="13"/>
        <v>0</v>
      </c>
      <c r="K833" s="22">
        <f t="shared" si="13"/>
        <v>0</v>
      </c>
      <c r="L833" s="22">
        <f t="shared" si="13"/>
        <v>0</v>
      </c>
      <c r="M833" s="22">
        <f t="shared" si="13"/>
        <v>0</v>
      </c>
      <c r="N833" s="22">
        <f t="shared" si="13"/>
        <v>0</v>
      </c>
      <c r="O833" s="21" t="s">
        <v>25</v>
      </c>
      <c r="P833" s="21" t="s">
        <v>121</v>
      </c>
      <c r="Q833" s="22">
        <f t="shared" si="11"/>
        <v>0</v>
      </c>
      <c r="R833" s="22">
        <f t="shared" si="11"/>
        <v>0.5</v>
      </c>
      <c r="S833" s="22">
        <f t="shared" si="11"/>
        <v>3</v>
      </c>
      <c r="T833" s="22">
        <f t="shared" si="11"/>
        <v>6.75</v>
      </c>
      <c r="U833" s="22">
        <f t="shared" si="11"/>
        <v>3.5</v>
      </c>
      <c r="V833" s="22">
        <f t="shared" si="11"/>
        <v>0.75</v>
      </c>
      <c r="W833" s="22">
        <f t="shared" si="11"/>
        <v>0.25</v>
      </c>
      <c r="X833" s="22">
        <f t="shared" si="11"/>
        <v>0</v>
      </c>
      <c r="Y833" s="22">
        <f t="shared" si="11"/>
        <v>0</v>
      </c>
      <c r="Z833" s="22">
        <f t="shared" si="11"/>
        <v>0</v>
      </c>
      <c r="AA833" s="22">
        <f t="shared" si="11"/>
        <v>0</v>
      </c>
      <c r="AB833" s="22">
        <f t="shared" si="11"/>
        <v>0</v>
      </c>
      <c r="AC833" s="22">
        <f t="shared" si="11"/>
        <v>0</v>
      </c>
      <c r="AD833" s="22">
        <f t="shared" si="11"/>
        <v>0</v>
      </c>
      <c r="AE833" s="22">
        <f t="shared" si="11"/>
        <v>0.25</v>
      </c>
      <c r="AF833" s="26">
        <f t="shared" si="14"/>
        <v>19</v>
      </c>
      <c r="AN833" s="21" t="s">
        <v>25</v>
      </c>
    </row>
    <row r="834" spans="1:40" s="21" customFormat="1" ht="11.4">
      <c r="A834" s="21" t="s">
        <v>122</v>
      </c>
      <c r="B834" s="22">
        <f t="shared" si="12"/>
        <v>16.5</v>
      </c>
      <c r="C834" s="22">
        <f t="shared" si="13"/>
        <v>1</v>
      </c>
      <c r="D834" s="22">
        <f t="shared" si="13"/>
        <v>12.75</v>
      </c>
      <c r="E834" s="22">
        <f t="shared" si="13"/>
        <v>0.25</v>
      </c>
      <c r="F834" s="22">
        <f t="shared" si="13"/>
        <v>2</v>
      </c>
      <c r="G834" s="22">
        <f t="shared" si="13"/>
        <v>0.5</v>
      </c>
      <c r="H834" s="22">
        <f t="shared" si="13"/>
        <v>0</v>
      </c>
      <c r="I834" s="22">
        <f t="shared" si="13"/>
        <v>0</v>
      </c>
      <c r="J834" s="22">
        <f t="shared" si="13"/>
        <v>0</v>
      </c>
      <c r="K834" s="22">
        <f t="shared" si="13"/>
        <v>0</v>
      </c>
      <c r="L834" s="22">
        <f t="shared" si="13"/>
        <v>0</v>
      </c>
      <c r="M834" s="22">
        <f t="shared" si="13"/>
        <v>0</v>
      </c>
      <c r="N834" s="22">
        <f t="shared" si="13"/>
        <v>0</v>
      </c>
      <c r="O834" s="21" t="s">
        <v>25</v>
      </c>
      <c r="P834" s="21" t="s">
        <v>122</v>
      </c>
      <c r="Q834" s="22">
        <f t="shared" si="11"/>
        <v>0</v>
      </c>
      <c r="R834" s="22">
        <f t="shared" si="11"/>
        <v>1.25</v>
      </c>
      <c r="S834" s="22">
        <f t="shared" si="11"/>
        <v>4.25</v>
      </c>
      <c r="T834" s="22">
        <f t="shared" si="11"/>
        <v>5.75</v>
      </c>
      <c r="U834" s="22">
        <f t="shared" si="11"/>
        <v>4.5</v>
      </c>
      <c r="V834" s="22">
        <f t="shared" si="11"/>
        <v>0.75</v>
      </c>
      <c r="W834" s="22">
        <f t="shared" si="11"/>
        <v>0</v>
      </c>
      <c r="X834" s="22">
        <f t="shared" si="11"/>
        <v>0</v>
      </c>
      <c r="Y834" s="22">
        <f t="shared" si="11"/>
        <v>0</v>
      </c>
      <c r="Z834" s="22">
        <f t="shared" si="11"/>
        <v>0</v>
      </c>
      <c r="AA834" s="22">
        <f t="shared" si="11"/>
        <v>0</v>
      </c>
      <c r="AB834" s="22">
        <f t="shared" si="11"/>
        <v>0</v>
      </c>
      <c r="AC834" s="22">
        <f t="shared" si="11"/>
        <v>0</v>
      </c>
      <c r="AD834" s="22">
        <f t="shared" si="11"/>
        <v>0</v>
      </c>
      <c r="AE834" s="22">
        <f t="shared" si="11"/>
        <v>0</v>
      </c>
      <c r="AF834" s="26">
        <f t="shared" si="14"/>
        <v>17.272727272727273</v>
      </c>
      <c r="AN834" s="21" t="s">
        <v>25</v>
      </c>
    </row>
    <row r="835" spans="1:40" s="21" customFormat="1" ht="11.4">
      <c r="A835" s="21" t="s">
        <v>123</v>
      </c>
      <c r="B835" s="22">
        <f t="shared" si="12"/>
        <v>11.5</v>
      </c>
      <c r="C835" s="22">
        <f t="shared" si="13"/>
        <v>0.5</v>
      </c>
      <c r="D835" s="22">
        <f t="shared" si="13"/>
        <v>9.75</v>
      </c>
      <c r="E835" s="22">
        <f t="shared" si="13"/>
        <v>0</v>
      </c>
      <c r="F835" s="22">
        <f t="shared" si="13"/>
        <v>1</v>
      </c>
      <c r="G835" s="22">
        <f t="shared" si="13"/>
        <v>0.25</v>
      </c>
      <c r="H835" s="22">
        <f t="shared" si="13"/>
        <v>0</v>
      </c>
      <c r="I835" s="22">
        <f t="shared" si="13"/>
        <v>0</v>
      </c>
      <c r="J835" s="22">
        <f t="shared" si="13"/>
        <v>0</v>
      </c>
      <c r="K835" s="22">
        <f t="shared" si="13"/>
        <v>0</v>
      </c>
      <c r="L835" s="22">
        <f t="shared" si="13"/>
        <v>0</v>
      </c>
      <c r="M835" s="22">
        <f t="shared" si="13"/>
        <v>0</v>
      </c>
      <c r="N835" s="22">
        <f t="shared" si="13"/>
        <v>0</v>
      </c>
      <c r="O835" s="21" t="s">
        <v>25</v>
      </c>
      <c r="P835" s="21" t="s">
        <v>123</v>
      </c>
      <c r="Q835" s="22">
        <f t="shared" si="11"/>
        <v>0</v>
      </c>
      <c r="R835" s="22">
        <f t="shared" si="11"/>
        <v>0.25</v>
      </c>
      <c r="S835" s="22">
        <f t="shared" si="11"/>
        <v>2</v>
      </c>
      <c r="T835" s="22">
        <f t="shared" si="11"/>
        <v>5.75</v>
      </c>
      <c r="U835" s="22">
        <f t="shared" si="11"/>
        <v>2.25</v>
      </c>
      <c r="V835" s="22">
        <f t="shared" si="11"/>
        <v>0.75</v>
      </c>
      <c r="W835" s="22">
        <f t="shared" si="11"/>
        <v>0.5</v>
      </c>
      <c r="X835" s="22">
        <f t="shared" si="11"/>
        <v>0</v>
      </c>
      <c r="Y835" s="22">
        <f t="shared" si="11"/>
        <v>0</v>
      </c>
      <c r="Z835" s="22">
        <f t="shared" si="11"/>
        <v>0</v>
      </c>
      <c r="AA835" s="22">
        <f t="shared" si="11"/>
        <v>0</v>
      </c>
      <c r="AB835" s="22">
        <f t="shared" si="11"/>
        <v>0</v>
      </c>
      <c r="AC835" s="22">
        <f t="shared" si="11"/>
        <v>0</v>
      </c>
      <c r="AD835" s="22">
        <f t="shared" si="11"/>
        <v>0</v>
      </c>
      <c r="AE835" s="22">
        <f t="shared" si="11"/>
        <v>0</v>
      </c>
      <c r="AF835" s="26">
        <f t="shared" si="14"/>
        <v>18.695652173913043</v>
      </c>
      <c r="AN835" s="21" t="s">
        <v>25</v>
      </c>
    </row>
    <row r="836" spans="1:40" s="21" customFormat="1" ht="11.4">
      <c r="A836" s="21" t="s">
        <v>124</v>
      </c>
      <c r="B836" s="22">
        <f t="shared" si="12"/>
        <v>12</v>
      </c>
      <c r="C836" s="22">
        <f t="shared" si="13"/>
        <v>1</v>
      </c>
      <c r="D836" s="22">
        <f t="shared" si="13"/>
        <v>8.75</v>
      </c>
      <c r="E836" s="22">
        <f t="shared" si="13"/>
        <v>0</v>
      </c>
      <c r="F836" s="22">
        <f t="shared" si="13"/>
        <v>1.75</v>
      </c>
      <c r="G836" s="22">
        <f t="shared" si="13"/>
        <v>0.5</v>
      </c>
      <c r="H836" s="22">
        <f t="shared" si="13"/>
        <v>0</v>
      </c>
      <c r="I836" s="22">
        <f t="shared" si="13"/>
        <v>0</v>
      </c>
      <c r="J836" s="22">
        <f t="shared" si="13"/>
        <v>0</v>
      </c>
      <c r="K836" s="22">
        <f t="shared" si="13"/>
        <v>0</v>
      </c>
      <c r="L836" s="22">
        <f t="shared" si="13"/>
        <v>0</v>
      </c>
      <c r="M836" s="22">
        <f t="shared" si="13"/>
        <v>0</v>
      </c>
      <c r="N836" s="22">
        <f t="shared" si="13"/>
        <v>0</v>
      </c>
      <c r="O836" s="21" t="s">
        <v>25</v>
      </c>
      <c r="P836" s="21" t="s">
        <v>124</v>
      </c>
      <c r="Q836" s="22">
        <f t="shared" si="11"/>
        <v>0</v>
      </c>
      <c r="R836" s="22">
        <f t="shared" si="11"/>
        <v>0.75</v>
      </c>
      <c r="S836" s="22">
        <f t="shared" si="11"/>
        <v>2.5</v>
      </c>
      <c r="T836" s="22">
        <f t="shared" si="11"/>
        <v>5.5</v>
      </c>
      <c r="U836" s="22">
        <f t="shared" si="11"/>
        <v>3</v>
      </c>
      <c r="V836" s="22">
        <f t="shared" si="11"/>
        <v>0.25</v>
      </c>
      <c r="W836" s="22">
        <f t="shared" si="11"/>
        <v>0</v>
      </c>
      <c r="X836" s="22">
        <f t="shared" si="11"/>
        <v>0</v>
      </c>
      <c r="Y836" s="22">
        <f t="shared" si="11"/>
        <v>0</v>
      </c>
      <c r="Z836" s="22">
        <f t="shared" si="11"/>
        <v>0</v>
      </c>
      <c r="AA836" s="22">
        <f t="shared" si="11"/>
        <v>0</v>
      </c>
      <c r="AB836" s="22">
        <f t="shared" si="11"/>
        <v>0</v>
      </c>
      <c r="AC836" s="22">
        <f t="shared" si="11"/>
        <v>0</v>
      </c>
      <c r="AD836" s="22">
        <f t="shared" si="11"/>
        <v>0</v>
      </c>
      <c r="AE836" s="22">
        <f t="shared" si="11"/>
        <v>0</v>
      </c>
      <c r="AF836" s="26">
        <f t="shared" si="14"/>
        <v>17.291666666666668</v>
      </c>
      <c r="AN836" s="21" t="s">
        <v>25</v>
      </c>
    </row>
    <row r="837" spans="1:40" s="21" customFormat="1" ht="11.4">
      <c r="A837" s="21" t="s">
        <v>125</v>
      </c>
      <c r="B837" s="22">
        <f t="shared" si="12"/>
        <v>13</v>
      </c>
      <c r="C837" s="22">
        <f t="shared" si="13"/>
        <v>1.25</v>
      </c>
      <c r="D837" s="22">
        <f t="shared" si="13"/>
        <v>9.75</v>
      </c>
      <c r="E837" s="22">
        <f t="shared" si="13"/>
        <v>0</v>
      </c>
      <c r="F837" s="22">
        <f t="shared" si="13"/>
        <v>1.25</v>
      </c>
      <c r="G837" s="22">
        <f t="shared" si="13"/>
        <v>0.5</v>
      </c>
      <c r="H837" s="22">
        <f t="shared" si="13"/>
        <v>0</v>
      </c>
      <c r="I837" s="22">
        <f t="shared" si="13"/>
        <v>0.25</v>
      </c>
      <c r="J837" s="22">
        <f t="shared" si="13"/>
        <v>0</v>
      </c>
      <c r="K837" s="22">
        <f t="shared" si="13"/>
        <v>0</v>
      </c>
      <c r="L837" s="22">
        <f t="shared" si="13"/>
        <v>0</v>
      </c>
      <c r="M837" s="22">
        <f t="shared" si="13"/>
        <v>0</v>
      </c>
      <c r="N837" s="22">
        <f t="shared" si="13"/>
        <v>0</v>
      </c>
      <c r="O837" s="21" t="s">
        <v>25</v>
      </c>
      <c r="P837" s="21" t="s">
        <v>125</v>
      </c>
      <c r="Q837" s="22">
        <f t="shared" si="11"/>
        <v>0</v>
      </c>
      <c r="R837" s="22">
        <f t="shared" si="11"/>
        <v>0.5</v>
      </c>
      <c r="S837" s="22">
        <f t="shared" si="11"/>
        <v>2.25</v>
      </c>
      <c r="T837" s="22">
        <f t="shared" si="11"/>
        <v>5</v>
      </c>
      <c r="U837" s="22">
        <f t="shared" si="11"/>
        <v>4.75</v>
      </c>
      <c r="V837" s="22">
        <f t="shared" si="11"/>
        <v>0.5</v>
      </c>
      <c r="W837" s="22">
        <f t="shared" si="11"/>
        <v>0</v>
      </c>
      <c r="X837" s="22">
        <f t="shared" si="11"/>
        <v>0</v>
      </c>
      <c r="Y837" s="22">
        <f t="shared" si="11"/>
        <v>0</v>
      </c>
      <c r="Z837" s="22">
        <f t="shared" si="11"/>
        <v>0</v>
      </c>
      <c r="AA837" s="22">
        <f t="shared" si="11"/>
        <v>0</v>
      </c>
      <c r="AB837" s="22">
        <f t="shared" si="11"/>
        <v>0</v>
      </c>
      <c r="AC837" s="22">
        <f t="shared" si="11"/>
        <v>0</v>
      </c>
      <c r="AD837" s="22">
        <f t="shared" si="11"/>
        <v>0</v>
      </c>
      <c r="AE837" s="22">
        <f t="shared" si="11"/>
        <v>0</v>
      </c>
      <c r="AF837" s="26">
        <f t="shared" si="14"/>
        <v>18.46153846153846</v>
      </c>
      <c r="AN837" s="21" t="s">
        <v>25</v>
      </c>
    </row>
    <row r="838" spans="1:40" s="21" customFormat="1" ht="11.4">
      <c r="A838" s="21" t="s">
        <v>126</v>
      </c>
      <c r="B838" s="22">
        <f t="shared" si="12"/>
        <v>11</v>
      </c>
      <c r="C838" s="22">
        <f t="shared" si="13"/>
        <v>2.25</v>
      </c>
      <c r="D838" s="22">
        <f t="shared" si="13"/>
        <v>7.25</v>
      </c>
      <c r="E838" s="22">
        <f t="shared" si="13"/>
        <v>0.25</v>
      </c>
      <c r="F838" s="22">
        <f t="shared" si="13"/>
        <v>0.5</v>
      </c>
      <c r="G838" s="22">
        <f t="shared" si="13"/>
        <v>0.75</v>
      </c>
      <c r="H838" s="22">
        <f t="shared" si="13"/>
        <v>0</v>
      </c>
      <c r="I838" s="22">
        <f t="shared" si="13"/>
        <v>0</v>
      </c>
      <c r="J838" s="22">
        <f t="shared" si="13"/>
        <v>0</v>
      </c>
      <c r="K838" s="22">
        <f t="shared" si="13"/>
        <v>0</v>
      </c>
      <c r="L838" s="22">
        <f t="shared" si="13"/>
        <v>0</v>
      </c>
      <c r="M838" s="22">
        <f t="shared" si="13"/>
        <v>0</v>
      </c>
      <c r="N838" s="22">
        <f t="shared" si="13"/>
        <v>0</v>
      </c>
      <c r="O838" s="21" t="s">
        <v>25</v>
      </c>
      <c r="P838" s="21" t="s">
        <v>126</v>
      </c>
      <c r="Q838" s="22">
        <f t="shared" si="11"/>
        <v>0</v>
      </c>
      <c r="R838" s="22">
        <f t="shared" si="11"/>
        <v>0.25</v>
      </c>
      <c r="S838" s="22">
        <f t="shared" si="11"/>
        <v>2.75</v>
      </c>
      <c r="T838" s="22">
        <f t="shared" si="11"/>
        <v>4</v>
      </c>
      <c r="U838" s="22">
        <f t="shared" si="11"/>
        <v>2.75</v>
      </c>
      <c r="V838" s="22">
        <f t="shared" si="11"/>
        <v>1.25</v>
      </c>
      <c r="W838" s="22">
        <f t="shared" si="11"/>
        <v>0</v>
      </c>
      <c r="X838" s="22">
        <f t="shared" si="11"/>
        <v>0</v>
      </c>
      <c r="Y838" s="22">
        <f t="shared" si="11"/>
        <v>0</v>
      </c>
      <c r="Z838" s="22">
        <f t="shared" si="11"/>
        <v>0</v>
      </c>
      <c r="AA838" s="22">
        <f t="shared" si="11"/>
        <v>0</v>
      </c>
      <c r="AB838" s="22">
        <f t="shared" si="11"/>
        <v>0</v>
      </c>
      <c r="AC838" s="22">
        <f t="shared" si="11"/>
        <v>0</v>
      </c>
      <c r="AD838" s="22">
        <f t="shared" si="11"/>
        <v>0</v>
      </c>
      <c r="AE838" s="22">
        <f t="shared" si="11"/>
        <v>0</v>
      </c>
      <c r="AF838" s="26">
        <f t="shared" si="14"/>
        <v>18.40909090909091</v>
      </c>
      <c r="AN838" s="21" t="s">
        <v>25</v>
      </c>
    </row>
    <row r="839" spans="1:40" s="21" customFormat="1" ht="11.4">
      <c r="A839" s="21" t="s">
        <v>127</v>
      </c>
      <c r="B839" s="22">
        <f t="shared" si="12"/>
        <v>9.25</v>
      </c>
      <c r="C839" s="22">
        <f t="shared" si="13"/>
        <v>1</v>
      </c>
      <c r="D839" s="22">
        <f t="shared" si="13"/>
        <v>7.5</v>
      </c>
      <c r="E839" s="22">
        <f t="shared" si="13"/>
        <v>0</v>
      </c>
      <c r="F839" s="22">
        <f t="shared" si="13"/>
        <v>0.25</v>
      </c>
      <c r="G839" s="22">
        <f t="shared" si="13"/>
        <v>0.5</v>
      </c>
      <c r="H839" s="22">
        <f t="shared" si="13"/>
        <v>0</v>
      </c>
      <c r="I839" s="22">
        <f t="shared" si="13"/>
        <v>0</v>
      </c>
      <c r="J839" s="22">
        <f t="shared" si="13"/>
        <v>0</v>
      </c>
      <c r="K839" s="22">
        <f t="shared" si="13"/>
        <v>0</v>
      </c>
      <c r="L839" s="22">
        <f t="shared" si="13"/>
        <v>0</v>
      </c>
      <c r="M839" s="22">
        <f t="shared" si="13"/>
        <v>0</v>
      </c>
      <c r="N839" s="22">
        <f t="shared" si="13"/>
        <v>0</v>
      </c>
      <c r="O839" s="21" t="s">
        <v>25</v>
      </c>
      <c r="P839" s="21" t="s">
        <v>127</v>
      </c>
      <c r="Q839" s="22">
        <f t="shared" si="11"/>
        <v>0</v>
      </c>
      <c r="R839" s="22">
        <f t="shared" si="11"/>
        <v>0.25</v>
      </c>
      <c r="S839" s="22">
        <f t="shared" si="11"/>
        <v>1.75</v>
      </c>
      <c r="T839" s="22">
        <f t="shared" si="11"/>
        <v>3.75</v>
      </c>
      <c r="U839" s="22">
        <f t="shared" si="11"/>
        <v>2.25</v>
      </c>
      <c r="V839" s="22">
        <f t="shared" si="11"/>
        <v>0.75</v>
      </c>
      <c r="W839" s="22">
        <f t="shared" si="11"/>
        <v>0.5</v>
      </c>
      <c r="X839" s="22">
        <f t="shared" si="11"/>
        <v>0</v>
      </c>
      <c r="Y839" s="22">
        <f t="shared" si="11"/>
        <v>0</v>
      </c>
      <c r="Z839" s="22">
        <f t="shared" si="11"/>
        <v>0</v>
      </c>
      <c r="AA839" s="22">
        <f t="shared" si="11"/>
        <v>0</v>
      </c>
      <c r="AB839" s="22">
        <f t="shared" si="11"/>
        <v>0</v>
      </c>
      <c r="AC839" s="22">
        <f t="shared" si="11"/>
        <v>0</v>
      </c>
      <c r="AD839" s="22">
        <f t="shared" si="11"/>
        <v>0</v>
      </c>
      <c r="AE839" s="22">
        <f t="shared" si="11"/>
        <v>0</v>
      </c>
      <c r="AF839" s="26">
        <f t="shared" si="14"/>
        <v>19.121621621621621</v>
      </c>
      <c r="AN839" s="21" t="s">
        <v>25</v>
      </c>
    </row>
    <row r="840" spans="1:40" s="21" customFormat="1" ht="11.4">
      <c r="A840" s="21" t="s">
        <v>128</v>
      </c>
      <c r="B840" s="22">
        <f t="shared" si="12"/>
        <v>12.5</v>
      </c>
      <c r="C840" s="22">
        <f t="shared" si="13"/>
        <v>1.25</v>
      </c>
      <c r="D840" s="22">
        <f t="shared" si="13"/>
        <v>10.75</v>
      </c>
      <c r="E840" s="22">
        <f t="shared" si="13"/>
        <v>0</v>
      </c>
      <c r="F840" s="22">
        <f t="shared" si="13"/>
        <v>0.25</v>
      </c>
      <c r="G840" s="22">
        <f t="shared" si="13"/>
        <v>0.25</v>
      </c>
      <c r="H840" s="22">
        <f t="shared" si="13"/>
        <v>0</v>
      </c>
      <c r="I840" s="22">
        <f t="shared" si="13"/>
        <v>0</v>
      </c>
      <c r="J840" s="22">
        <f t="shared" si="13"/>
        <v>0</v>
      </c>
      <c r="K840" s="22">
        <f t="shared" si="13"/>
        <v>0</v>
      </c>
      <c r="L840" s="22">
        <f t="shared" si="13"/>
        <v>0</v>
      </c>
      <c r="M840" s="22">
        <f t="shared" si="13"/>
        <v>0</v>
      </c>
      <c r="N840" s="22">
        <f t="shared" si="13"/>
        <v>0</v>
      </c>
      <c r="O840" s="21" t="s">
        <v>25</v>
      </c>
      <c r="P840" s="21" t="s">
        <v>128</v>
      </c>
      <c r="Q840" s="22">
        <f t="shared" si="11"/>
        <v>0</v>
      </c>
      <c r="R840" s="22">
        <f t="shared" si="11"/>
        <v>0.25</v>
      </c>
      <c r="S840" s="22">
        <f t="shared" si="11"/>
        <v>1.75</v>
      </c>
      <c r="T840" s="22">
        <f t="shared" si="11"/>
        <v>4.75</v>
      </c>
      <c r="U840" s="22">
        <f t="shared" si="11"/>
        <v>5</v>
      </c>
      <c r="V840" s="22">
        <f t="shared" si="11"/>
        <v>0.25</v>
      </c>
      <c r="W840" s="22">
        <f t="shared" si="11"/>
        <v>0.5</v>
      </c>
      <c r="X840" s="22">
        <f t="shared" si="11"/>
        <v>0</v>
      </c>
      <c r="Y840" s="22">
        <f t="shared" si="11"/>
        <v>0</v>
      </c>
      <c r="Z840" s="22">
        <f t="shared" si="11"/>
        <v>0</v>
      </c>
      <c r="AA840" s="22">
        <f t="shared" si="11"/>
        <v>0</v>
      </c>
      <c r="AB840" s="22">
        <f t="shared" si="11"/>
        <v>0</v>
      </c>
      <c r="AC840" s="22">
        <f t="shared" si="11"/>
        <v>0</v>
      </c>
      <c r="AD840" s="22">
        <f t="shared" si="11"/>
        <v>0</v>
      </c>
      <c r="AE840" s="22">
        <f t="shared" si="11"/>
        <v>0</v>
      </c>
      <c r="AF840" s="26">
        <f t="shared" si="14"/>
        <v>19.399999999999999</v>
      </c>
      <c r="AN840" s="21" t="s">
        <v>25</v>
      </c>
    </row>
    <row r="841" spans="1:40" s="21" customFormat="1" ht="11.4">
      <c r="A841" s="21" t="s">
        <v>129</v>
      </c>
      <c r="B841" s="22">
        <f t="shared" si="12"/>
        <v>14.25</v>
      </c>
      <c r="C841" s="22">
        <f t="shared" si="13"/>
        <v>2.25</v>
      </c>
      <c r="D841" s="22">
        <f t="shared" si="13"/>
        <v>11</v>
      </c>
      <c r="E841" s="22">
        <f t="shared" si="13"/>
        <v>0</v>
      </c>
      <c r="F841" s="22">
        <f t="shared" si="13"/>
        <v>0.75</v>
      </c>
      <c r="G841" s="22">
        <f t="shared" si="13"/>
        <v>0.25</v>
      </c>
      <c r="H841" s="22">
        <f t="shared" si="13"/>
        <v>0</v>
      </c>
      <c r="I841" s="22">
        <f t="shared" si="13"/>
        <v>0</v>
      </c>
      <c r="J841" s="22">
        <f t="shared" si="13"/>
        <v>0</v>
      </c>
      <c r="K841" s="22">
        <f t="shared" si="13"/>
        <v>0</v>
      </c>
      <c r="L841" s="22">
        <f t="shared" si="13"/>
        <v>0</v>
      </c>
      <c r="M841" s="22">
        <f t="shared" si="13"/>
        <v>0</v>
      </c>
      <c r="N841" s="22">
        <f t="shared" si="13"/>
        <v>0</v>
      </c>
      <c r="O841" s="21" t="s">
        <v>25</v>
      </c>
      <c r="P841" s="21" t="s">
        <v>129</v>
      </c>
      <c r="Q841" s="22">
        <f t="shared" si="11"/>
        <v>0</v>
      </c>
      <c r="R841" s="22">
        <f t="shared" si="11"/>
        <v>0.5</v>
      </c>
      <c r="S841" s="22">
        <f t="shared" si="11"/>
        <v>2.75</v>
      </c>
      <c r="T841" s="22">
        <f t="shared" si="11"/>
        <v>5.75</v>
      </c>
      <c r="U841" s="22">
        <f t="shared" si="11"/>
        <v>4</v>
      </c>
      <c r="V841" s="22">
        <f t="shared" si="11"/>
        <v>1.25</v>
      </c>
      <c r="W841" s="22">
        <f t="shared" si="11"/>
        <v>0</v>
      </c>
      <c r="X841" s="22">
        <f t="shared" si="11"/>
        <v>0</v>
      </c>
      <c r="Y841" s="22">
        <f t="shared" si="11"/>
        <v>0</v>
      </c>
      <c r="Z841" s="22">
        <f t="shared" si="11"/>
        <v>0</v>
      </c>
      <c r="AA841" s="22">
        <f t="shared" si="11"/>
        <v>0</v>
      </c>
      <c r="AB841" s="22">
        <f t="shared" si="11"/>
        <v>0</v>
      </c>
      <c r="AC841" s="22">
        <f t="shared" si="11"/>
        <v>0</v>
      </c>
      <c r="AD841" s="22">
        <f t="shared" si="11"/>
        <v>0</v>
      </c>
      <c r="AE841" s="22">
        <f t="shared" si="11"/>
        <v>0</v>
      </c>
      <c r="AF841" s="26">
        <f t="shared" si="14"/>
        <v>18.464912280701753</v>
      </c>
      <c r="AN841" s="21" t="s">
        <v>25</v>
      </c>
    </row>
    <row r="842" spans="1:40" s="21" customFormat="1" ht="11.4">
      <c r="A842" s="21" t="s">
        <v>130</v>
      </c>
      <c r="B842" s="22">
        <f t="shared" si="12"/>
        <v>6.25</v>
      </c>
      <c r="C842" s="22">
        <f t="shared" si="13"/>
        <v>1.25</v>
      </c>
      <c r="D842" s="22">
        <f t="shared" si="13"/>
        <v>4</v>
      </c>
      <c r="E842" s="22">
        <f t="shared" si="13"/>
        <v>0</v>
      </c>
      <c r="F842" s="22">
        <f t="shared" si="13"/>
        <v>0.5</v>
      </c>
      <c r="G842" s="22">
        <f t="shared" si="13"/>
        <v>0.5</v>
      </c>
      <c r="H842" s="22">
        <f t="shared" si="13"/>
        <v>0</v>
      </c>
      <c r="I842" s="22">
        <f t="shared" si="13"/>
        <v>0</v>
      </c>
      <c r="J842" s="22">
        <f t="shared" si="13"/>
        <v>0</v>
      </c>
      <c r="K842" s="22">
        <f t="shared" si="13"/>
        <v>0</v>
      </c>
      <c r="L842" s="22">
        <f t="shared" si="13"/>
        <v>0</v>
      </c>
      <c r="M842" s="22">
        <f t="shared" si="13"/>
        <v>0</v>
      </c>
      <c r="N842" s="22">
        <f t="shared" si="13"/>
        <v>0</v>
      </c>
      <c r="O842" s="21" t="s">
        <v>25</v>
      </c>
      <c r="P842" s="21" t="s">
        <v>130</v>
      </c>
      <c r="Q842" s="22">
        <f t="shared" si="11"/>
        <v>0</v>
      </c>
      <c r="R842" s="22">
        <f t="shared" si="11"/>
        <v>0.5</v>
      </c>
      <c r="S842" s="22">
        <f t="shared" si="11"/>
        <v>0.25</v>
      </c>
      <c r="T842" s="22">
        <f t="shared" si="11"/>
        <v>1.75</v>
      </c>
      <c r="U842" s="22">
        <f t="shared" si="11"/>
        <v>3</v>
      </c>
      <c r="V842" s="22">
        <f t="shared" si="11"/>
        <v>0.75</v>
      </c>
      <c r="W842" s="22">
        <f t="shared" si="11"/>
        <v>0</v>
      </c>
      <c r="X842" s="22">
        <f t="shared" si="11"/>
        <v>0</v>
      </c>
      <c r="Y842" s="22">
        <f t="shared" si="11"/>
        <v>0</v>
      </c>
      <c r="Z842" s="22">
        <f t="shared" si="11"/>
        <v>0</v>
      </c>
      <c r="AA842" s="22">
        <f t="shared" si="11"/>
        <v>0</v>
      </c>
      <c r="AB842" s="22">
        <f t="shared" si="11"/>
        <v>0</v>
      </c>
      <c r="AC842" s="22">
        <f t="shared" si="11"/>
        <v>0</v>
      </c>
      <c r="AD842" s="22">
        <f t="shared" si="11"/>
        <v>0</v>
      </c>
      <c r="AE842" s="22">
        <f t="shared" si="11"/>
        <v>0</v>
      </c>
      <c r="AF842" s="26">
        <f t="shared" si="14"/>
        <v>20.100000000000001</v>
      </c>
      <c r="AN842" s="21" t="s">
        <v>25</v>
      </c>
    </row>
    <row r="843" spans="1:40" s="21" customFormat="1" ht="11.4">
      <c r="A843" s="21" t="s">
        <v>131</v>
      </c>
      <c r="B843" s="22">
        <f t="shared" si="12"/>
        <v>8.25</v>
      </c>
      <c r="C843" s="22">
        <f t="shared" si="13"/>
        <v>1</v>
      </c>
      <c r="D843" s="22">
        <f t="shared" si="13"/>
        <v>6.75</v>
      </c>
      <c r="E843" s="22">
        <f t="shared" si="13"/>
        <v>0</v>
      </c>
      <c r="F843" s="22">
        <f t="shared" si="13"/>
        <v>0.5</v>
      </c>
      <c r="G843" s="22">
        <f t="shared" si="13"/>
        <v>0</v>
      </c>
      <c r="H843" s="22">
        <f t="shared" si="13"/>
        <v>0</v>
      </c>
      <c r="I843" s="22">
        <f t="shared" si="13"/>
        <v>0</v>
      </c>
      <c r="J843" s="22">
        <f t="shared" si="13"/>
        <v>0</v>
      </c>
      <c r="K843" s="22">
        <f t="shared" si="13"/>
        <v>0</v>
      </c>
      <c r="L843" s="22">
        <f t="shared" si="13"/>
        <v>0</v>
      </c>
      <c r="M843" s="22">
        <f t="shared" si="13"/>
        <v>0</v>
      </c>
      <c r="N843" s="22">
        <f t="shared" si="13"/>
        <v>0</v>
      </c>
      <c r="O843" s="21" t="s">
        <v>25</v>
      </c>
      <c r="P843" s="21" t="s">
        <v>131</v>
      </c>
      <c r="Q843" s="22">
        <f t="shared" ref="Q843:AE858" si="15">AVERAGE(Q94,Q201,Q308,Q415,Q522)</f>
        <v>0</v>
      </c>
      <c r="R843" s="22">
        <f t="shared" si="15"/>
        <v>0</v>
      </c>
      <c r="S843" s="22">
        <f t="shared" si="15"/>
        <v>0.5</v>
      </c>
      <c r="T843" s="22">
        <f t="shared" si="15"/>
        <v>2.75</v>
      </c>
      <c r="U843" s="22">
        <f t="shared" si="15"/>
        <v>3.75</v>
      </c>
      <c r="V843" s="22">
        <f t="shared" si="15"/>
        <v>1.25</v>
      </c>
      <c r="W843" s="22">
        <f t="shared" si="15"/>
        <v>0</v>
      </c>
      <c r="X843" s="22">
        <f t="shared" si="15"/>
        <v>0</v>
      </c>
      <c r="Y843" s="22">
        <f t="shared" si="15"/>
        <v>0</v>
      </c>
      <c r="Z843" s="22">
        <f t="shared" si="15"/>
        <v>0</v>
      </c>
      <c r="AA843" s="22">
        <f t="shared" si="15"/>
        <v>0</v>
      </c>
      <c r="AB843" s="22">
        <f t="shared" si="15"/>
        <v>0</v>
      </c>
      <c r="AC843" s="22">
        <f t="shared" si="15"/>
        <v>0</v>
      </c>
      <c r="AD843" s="22">
        <f t="shared" si="15"/>
        <v>0</v>
      </c>
      <c r="AE843" s="22">
        <f t="shared" si="15"/>
        <v>0</v>
      </c>
      <c r="AF843" s="26">
        <f t="shared" si="14"/>
        <v>20.984848484848484</v>
      </c>
      <c r="AN843" s="21" t="s">
        <v>25</v>
      </c>
    </row>
    <row r="844" spans="1:40" s="21" customFormat="1" ht="11.4">
      <c r="A844" s="21" t="s">
        <v>132</v>
      </c>
      <c r="B844" s="22">
        <f t="shared" si="12"/>
        <v>9.25</v>
      </c>
      <c r="C844" s="22">
        <f t="shared" ref="C844:N858" si="16">AVERAGE(C95,C202,C309,C416,C523)</f>
        <v>2.25</v>
      </c>
      <c r="D844" s="22">
        <f t="shared" si="16"/>
        <v>6.75</v>
      </c>
      <c r="E844" s="22">
        <f t="shared" si="16"/>
        <v>0</v>
      </c>
      <c r="F844" s="22">
        <f t="shared" si="16"/>
        <v>0.25</v>
      </c>
      <c r="G844" s="22">
        <f t="shared" si="16"/>
        <v>0</v>
      </c>
      <c r="H844" s="22">
        <f t="shared" si="16"/>
        <v>0</v>
      </c>
      <c r="I844" s="22">
        <f t="shared" si="16"/>
        <v>0</v>
      </c>
      <c r="J844" s="22">
        <f t="shared" si="16"/>
        <v>0</v>
      </c>
      <c r="K844" s="22">
        <f t="shared" si="16"/>
        <v>0</v>
      </c>
      <c r="L844" s="22">
        <f t="shared" si="16"/>
        <v>0</v>
      </c>
      <c r="M844" s="22">
        <f t="shared" si="16"/>
        <v>0</v>
      </c>
      <c r="N844" s="22">
        <f t="shared" si="16"/>
        <v>0</v>
      </c>
      <c r="O844" s="21" t="s">
        <v>25</v>
      </c>
      <c r="P844" s="21" t="s">
        <v>132</v>
      </c>
      <c r="Q844" s="22">
        <f t="shared" si="15"/>
        <v>0</v>
      </c>
      <c r="R844" s="22">
        <f t="shared" si="15"/>
        <v>0.25</v>
      </c>
      <c r="S844" s="22">
        <f t="shared" si="15"/>
        <v>1.5</v>
      </c>
      <c r="T844" s="22">
        <f t="shared" si="15"/>
        <v>3</v>
      </c>
      <c r="U844" s="22">
        <f t="shared" si="15"/>
        <v>3.25</v>
      </c>
      <c r="V844" s="22">
        <f t="shared" si="15"/>
        <v>1</v>
      </c>
      <c r="W844" s="22">
        <f t="shared" si="15"/>
        <v>0.25</v>
      </c>
      <c r="X844" s="22">
        <f t="shared" si="15"/>
        <v>0</v>
      </c>
      <c r="Y844" s="22">
        <f t="shared" si="15"/>
        <v>0</v>
      </c>
      <c r="Z844" s="22">
        <f t="shared" si="15"/>
        <v>0</v>
      </c>
      <c r="AA844" s="22">
        <f t="shared" si="15"/>
        <v>0</v>
      </c>
      <c r="AB844" s="22">
        <f t="shared" si="15"/>
        <v>0</v>
      </c>
      <c r="AC844" s="22">
        <f t="shared" si="15"/>
        <v>0</v>
      </c>
      <c r="AD844" s="22">
        <f t="shared" si="15"/>
        <v>0</v>
      </c>
      <c r="AE844" s="22">
        <f t="shared" si="15"/>
        <v>0</v>
      </c>
      <c r="AF844" s="26">
        <f t="shared" si="14"/>
        <v>19.662162162162161</v>
      </c>
      <c r="AN844" s="21" t="s">
        <v>25</v>
      </c>
    </row>
    <row r="845" spans="1:40" s="21" customFormat="1" ht="11.4">
      <c r="A845" s="21" t="s">
        <v>133</v>
      </c>
      <c r="B845" s="22">
        <f t="shared" si="12"/>
        <v>7.25</v>
      </c>
      <c r="C845" s="22">
        <f t="shared" si="16"/>
        <v>1.25</v>
      </c>
      <c r="D845" s="22">
        <f t="shared" si="16"/>
        <v>5.75</v>
      </c>
      <c r="E845" s="22">
        <f t="shared" si="16"/>
        <v>0</v>
      </c>
      <c r="F845" s="22">
        <f t="shared" si="16"/>
        <v>0.25</v>
      </c>
      <c r="G845" s="22">
        <f t="shared" si="16"/>
        <v>0</v>
      </c>
      <c r="H845" s="22">
        <f t="shared" si="16"/>
        <v>0</v>
      </c>
      <c r="I845" s="22">
        <f t="shared" si="16"/>
        <v>0</v>
      </c>
      <c r="J845" s="22">
        <f t="shared" si="16"/>
        <v>0</v>
      </c>
      <c r="K845" s="22">
        <f t="shared" si="16"/>
        <v>0</v>
      </c>
      <c r="L845" s="22">
        <f t="shared" si="16"/>
        <v>0</v>
      </c>
      <c r="M845" s="22">
        <f t="shared" si="16"/>
        <v>0</v>
      </c>
      <c r="N845" s="22">
        <f t="shared" si="16"/>
        <v>0</v>
      </c>
      <c r="O845" s="21" t="s">
        <v>25</v>
      </c>
      <c r="P845" s="21" t="s">
        <v>133</v>
      </c>
      <c r="Q845" s="22">
        <f t="shared" si="15"/>
        <v>0</v>
      </c>
      <c r="R845" s="22">
        <f t="shared" si="15"/>
        <v>0.25</v>
      </c>
      <c r="S845" s="22">
        <f t="shared" si="15"/>
        <v>1.75</v>
      </c>
      <c r="T845" s="22">
        <f t="shared" si="15"/>
        <v>2.25</v>
      </c>
      <c r="U845" s="22">
        <f t="shared" si="15"/>
        <v>2.25</v>
      </c>
      <c r="V845" s="22">
        <f t="shared" si="15"/>
        <v>0.5</v>
      </c>
      <c r="W845" s="22">
        <f t="shared" si="15"/>
        <v>0.25</v>
      </c>
      <c r="X845" s="22">
        <f t="shared" si="15"/>
        <v>0</v>
      </c>
      <c r="Y845" s="22">
        <f t="shared" si="15"/>
        <v>0</v>
      </c>
      <c r="Z845" s="22">
        <f t="shared" si="15"/>
        <v>0</v>
      </c>
      <c r="AA845" s="22">
        <f t="shared" si="15"/>
        <v>0</v>
      </c>
      <c r="AB845" s="22">
        <f t="shared" si="15"/>
        <v>0</v>
      </c>
      <c r="AC845" s="22">
        <f t="shared" si="15"/>
        <v>0</v>
      </c>
      <c r="AD845" s="22">
        <f t="shared" si="15"/>
        <v>0</v>
      </c>
      <c r="AE845" s="22">
        <f t="shared" si="15"/>
        <v>0</v>
      </c>
      <c r="AF845" s="26">
        <f t="shared" si="14"/>
        <v>18.706896551724139</v>
      </c>
      <c r="AN845" s="21" t="s">
        <v>25</v>
      </c>
    </row>
    <row r="846" spans="1:40" s="21" customFormat="1" ht="11.4">
      <c r="A846" s="21" t="s">
        <v>134</v>
      </c>
      <c r="B846" s="22">
        <f t="shared" si="12"/>
        <v>8.25</v>
      </c>
      <c r="C846" s="22">
        <f t="shared" si="16"/>
        <v>2</v>
      </c>
      <c r="D846" s="22">
        <f t="shared" si="16"/>
        <v>5.75</v>
      </c>
      <c r="E846" s="22">
        <f t="shared" si="16"/>
        <v>0.25</v>
      </c>
      <c r="F846" s="22">
        <f t="shared" si="16"/>
        <v>0</v>
      </c>
      <c r="G846" s="22">
        <f t="shared" si="16"/>
        <v>0.25</v>
      </c>
      <c r="H846" s="22">
        <f t="shared" si="16"/>
        <v>0</v>
      </c>
      <c r="I846" s="22">
        <f t="shared" si="16"/>
        <v>0</v>
      </c>
      <c r="J846" s="22">
        <f t="shared" si="16"/>
        <v>0</v>
      </c>
      <c r="K846" s="22">
        <f t="shared" si="16"/>
        <v>0</v>
      </c>
      <c r="L846" s="22">
        <f t="shared" si="16"/>
        <v>0</v>
      </c>
      <c r="M846" s="22">
        <f t="shared" si="16"/>
        <v>0</v>
      </c>
      <c r="N846" s="22">
        <f t="shared" si="16"/>
        <v>0</v>
      </c>
      <c r="O846" s="21" t="s">
        <v>25</v>
      </c>
      <c r="P846" s="21" t="s">
        <v>134</v>
      </c>
      <c r="Q846" s="22">
        <f t="shared" si="15"/>
        <v>0</v>
      </c>
      <c r="R846" s="22">
        <f t="shared" si="15"/>
        <v>0.25</v>
      </c>
      <c r="S846" s="22">
        <f t="shared" si="15"/>
        <v>1.75</v>
      </c>
      <c r="T846" s="22">
        <f t="shared" si="15"/>
        <v>2.75</v>
      </c>
      <c r="U846" s="22">
        <f t="shared" si="15"/>
        <v>2.75</v>
      </c>
      <c r="V846" s="22">
        <f t="shared" si="15"/>
        <v>0.75</v>
      </c>
      <c r="W846" s="22">
        <f t="shared" si="15"/>
        <v>0</v>
      </c>
      <c r="X846" s="22">
        <f t="shared" si="15"/>
        <v>0</v>
      </c>
      <c r="Y846" s="22">
        <f t="shared" si="15"/>
        <v>0</v>
      </c>
      <c r="Z846" s="22">
        <f t="shared" si="15"/>
        <v>0</v>
      </c>
      <c r="AA846" s="22">
        <f t="shared" si="15"/>
        <v>0</v>
      </c>
      <c r="AB846" s="22">
        <f t="shared" si="15"/>
        <v>0</v>
      </c>
      <c r="AC846" s="22">
        <f t="shared" si="15"/>
        <v>0</v>
      </c>
      <c r="AD846" s="22">
        <f t="shared" si="15"/>
        <v>0</v>
      </c>
      <c r="AE846" s="22">
        <f t="shared" si="15"/>
        <v>0</v>
      </c>
      <c r="AF846" s="26">
        <f t="shared" si="14"/>
        <v>18.712121212121211</v>
      </c>
      <c r="AN846" s="21" t="s">
        <v>25</v>
      </c>
    </row>
    <row r="847" spans="1:40" s="21" customFormat="1" ht="11.4">
      <c r="A847" s="21" t="s">
        <v>135</v>
      </c>
      <c r="B847" s="22">
        <f t="shared" si="12"/>
        <v>6</v>
      </c>
      <c r="C847" s="22">
        <f t="shared" si="16"/>
        <v>1.5</v>
      </c>
      <c r="D847" s="22">
        <f t="shared" si="16"/>
        <v>3.75</v>
      </c>
      <c r="E847" s="22">
        <f t="shared" si="16"/>
        <v>0</v>
      </c>
      <c r="F847" s="22">
        <f t="shared" si="16"/>
        <v>0.5</v>
      </c>
      <c r="G847" s="22">
        <f t="shared" si="16"/>
        <v>0.25</v>
      </c>
      <c r="H847" s="22">
        <f t="shared" si="16"/>
        <v>0</v>
      </c>
      <c r="I847" s="22">
        <f t="shared" si="16"/>
        <v>0</v>
      </c>
      <c r="J847" s="22">
        <f t="shared" si="16"/>
        <v>0</v>
      </c>
      <c r="K847" s="22">
        <f t="shared" si="16"/>
        <v>0</v>
      </c>
      <c r="L847" s="22">
        <f t="shared" si="16"/>
        <v>0</v>
      </c>
      <c r="M847" s="22">
        <f t="shared" si="16"/>
        <v>0</v>
      </c>
      <c r="N847" s="22">
        <f t="shared" si="16"/>
        <v>0</v>
      </c>
      <c r="O847" s="21" t="s">
        <v>25</v>
      </c>
      <c r="P847" s="21" t="s">
        <v>135</v>
      </c>
      <c r="Q847" s="22">
        <f t="shared" si="15"/>
        <v>0</v>
      </c>
      <c r="R847" s="22">
        <f t="shared" si="15"/>
        <v>0</v>
      </c>
      <c r="S847" s="22">
        <f t="shared" si="15"/>
        <v>1.25</v>
      </c>
      <c r="T847" s="22">
        <f t="shared" si="15"/>
        <v>2</v>
      </c>
      <c r="U847" s="22">
        <f t="shared" si="15"/>
        <v>1.75</v>
      </c>
      <c r="V847" s="22">
        <f t="shared" si="15"/>
        <v>1</v>
      </c>
      <c r="W847" s="22">
        <f t="shared" si="15"/>
        <v>0</v>
      </c>
      <c r="X847" s="22">
        <f t="shared" si="15"/>
        <v>0</v>
      </c>
      <c r="Y847" s="22">
        <f t="shared" si="15"/>
        <v>0</v>
      </c>
      <c r="Z847" s="22">
        <f t="shared" si="15"/>
        <v>0</v>
      </c>
      <c r="AA847" s="22">
        <f t="shared" si="15"/>
        <v>0</v>
      </c>
      <c r="AB847" s="22">
        <f t="shared" si="15"/>
        <v>0</v>
      </c>
      <c r="AC847" s="22">
        <f t="shared" si="15"/>
        <v>0</v>
      </c>
      <c r="AD847" s="22">
        <f t="shared" si="15"/>
        <v>0</v>
      </c>
      <c r="AE847" s="22">
        <f t="shared" si="15"/>
        <v>0</v>
      </c>
      <c r="AF847" s="26">
        <f t="shared" si="14"/>
        <v>19.583333333333332</v>
      </c>
      <c r="AN847" s="21" t="s">
        <v>25</v>
      </c>
    </row>
    <row r="848" spans="1:40" s="21" customFormat="1" ht="11.4">
      <c r="A848" s="21" t="s">
        <v>136</v>
      </c>
      <c r="B848" s="22">
        <f t="shared" si="12"/>
        <v>6</v>
      </c>
      <c r="C848" s="22">
        <f t="shared" si="16"/>
        <v>1.5</v>
      </c>
      <c r="D848" s="22">
        <f t="shared" si="16"/>
        <v>4.5</v>
      </c>
      <c r="E848" s="22">
        <f t="shared" si="16"/>
        <v>0</v>
      </c>
      <c r="F848" s="22">
        <f t="shared" si="16"/>
        <v>0</v>
      </c>
      <c r="G848" s="22">
        <f t="shared" si="16"/>
        <v>0</v>
      </c>
      <c r="H848" s="22">
        <f t="shared" si="16"/>
        <v>0</v>
      </c>
      <c r="I848" s="22">
        <f t="shared" si="16"/>
        <v>0</v>
      </c>
      <c r="J848" s="22">
        <f t="shared" si="16"/>
        <v>0</v>
      </c>
      <c r="K848" s="22">
        <f t="shared" si="16"/>
        <v>0</v>
      </c>
      <c r="L848" s="22">
        <f t="shared" si="16"/>
        <v>0</v>
      </c>
      <c r="M848" s="22">
        <f t="shared" si="16"/>
        <v>0</v>
      </c>
      <c r="N848" s="22">
        <f t="shared" si="16"/>
        <v>0</v>
      </c>
      <c r="O848" s="21" t="s">
        <v>25</v>
      </c>
      <c r="P848" s="21" t="s">
        <v>136</v>
      </c>
      <c r="Q848" s="22">
        <f t="shared" si="15"/>
        <v>0</v>
      </c>
      <c r="R848" s="22">
        <f t="shared" si="15"/>
        <v>0.25</v>
      </c>
      <c r="S848" s="22">
        <f t="shared" si="15"/>
        <v>0.5</v>
      </c>
      <c r="T848" s="22">
        <f t="shared" si="15"/>
        <v>1.25</v>
      </c>
      <c r="U848" s="22">
        <f t="shared" si="15"/>
        <v>2.75</v>
      </c>
      <c r="V848" s="22">
        <f t="shared" si="15"/>
        <v>0.75</v>
      </c>
      <c r="W848" s="22">
        <f t="shared" si="15"/>
        <v>0.5</v>
      </c>
      <c r="X848" s="22">
        <f t="shared" si="15"/>
        <v>0</v>
      </c>
      <c r="Y848" s="22">
        <f t="shared" si="15"/>
        <v>0</v>
      </c>
      <c r="Z848" s="22">
        <f t="shared" si="15"/>
        <v>0</v>
      </c>
      <c r="AA848" s="22">
        <f t="shared" si="15"/>
        <v>0</v>
      </c>
      <c r="AB848" s="22">
        <f t="shared" si="15"/>
        <v>0</v>
      </c>
      <c r="AC848" s="22">
        <f t="shared" si="15"/>
        <v>0</v>
      </c>
      <c r="AD848" s="22">
        <f t="shared" si="15"/>
        <v>0</v>
      </c>
      <c r="AE848" s="22">
        <f t="shared" si="15"/>
        <v>0</v>
      </c>
      <c r="AF848" s="26">
        <f t="shared" si="14"/>
        <v>21.458333333333332</v>
      </c>
      <c r="AN848" s="21" t="s">
        <v>25</v>
      </c>
    </row>
    <row r="849" spans="1:40" s="21" customFormat="1" ht="11.4">
      <c r="A849" s="21" t="s">
        <v>137</v>
      </c>
      <c r="B849" s="22">
        <f t="shared" si="12"/>
        <v>3.25</v>
      </c>
      <c r="C849" s="22">
        <f t="shared" si="16"/>
        <v>0.5</v>
      </c>
      <c r="D849" s="22">
        <f t="shared" si="16"/>
        <v>2.5</v>
      </c>
      <c r="E849" s="22">
        <f t="shared" si="16"/>
        <v>0</v>
      </c>
      <c r="F849" s="22">
        <f t="shared" si="16"/>
        <v>0.25</v>
      </c>
      <c r="G849" s="22">
        <f t="shared" si="16"/>
        <v>0</v>
      </c>
      <c r="H849" s="22">
        <f t="shared" si="16"/>
        <v>0</v>
      </c>
      <c r="I849" s="22">
        <f t="shared" si="16"/>
        <v>0</v>
      </c>
      <c r="J849" s="22">
        <f t="shared" si="16"/>
        <v>0</v>
      </c>
      <c r="K849" s="22">
        <f t="shared" si="16"/>
        <v>0</v>
      </c>
      <c r="L849" s="22">
        <f t="shared" si="16"/>
        <v>0</v>
      </c>
      <c r="M849" s="22">
        <f t="shared" si="16"/>
        <v>0</v>
      </c>
      <c r="N849" s="22">
        <f t="shared" si="16"/>
        <v>0</v>
      </c>
      <c r="O849" s="21" t="s">
        <v>25</v>
      </c>
      <c r="P849" s="21" t="s">
        <v>137</v>
      </c>
      <c r="Q849" s="22">
        <f t="shared" si="15"/>
        <v>0</v>
      </c>
      <c r="R849" s="22">
        <f t="shared" si="15"/>
        <v>0.25</v>
      </c>
      <c r="S849" s="22">
        <f t="shared" si="15"/>
        <v>0.25</v>
      </c>
      <c r="T849" s="22">
        <f t="shared" si="15"/>
        <v>1.25</v>
      </c>
      <c r="U849" s="22">
        <f t="shared" si="15"/>
        <v>1.25</v>
      </c>
      <c r="V849" s="22">
        <f t="shared" si="15"/>
        <v>0.25</v>
      </c>
      <c r="W849" s="22">
        <f t="shared" si="15"/>
        <v>0</v>
      </c>
      <c r="X849" s="22">
        <f t="shared" si="15"/>
        <v>0</v>
      </c>
      <c r="Y849" s="22">
        <f t="shared" si="15"/>
        <v>0</v>
      </c>
      <c r="Z849" s="22">
        <f t="shared" si="15"/>
        <v>0</v>
      </c>
      <c r="AA849" s="22">
        <f t="shared" si="15"/>
        <v>0</v>
      </c>
      <c r="AB849" s="22">
        <f t="shared" si="15"/>
        <v>0</v>
      </c>
      <c r="AC849" s="22">
        <f t="shared" si="15"/>
        <v>0</v>
      </c>
      <c r="AD849" s="22">
        <f t="shared" si="15"/>
        <v>0</v>
      </c>
      <c r="AE849" s="22">
        <f t="shared" si="15"/>
        <v>0</v>
      </c>
      <c r="AF849" s="26">
        <f t="shared" si="14"/>
        <v>19.03846153846154</v>
      </c>
      <c r="AN849" s="21" t="s">
        <v>25</v>
      </c>
    </row>
    <row r="850" spans="1:40" s="21" customFormat="1" ht="11.4">
      <c r="A850" s="21" t="s">
        <v>138</v>
      </c>
      <c r="B850" s="22">
        <f t="shared" si="12"/>
        <v>4</v>
      </c>
      <c r="C850" s="22">
        <f t="shared" si="16"/>
        <v>0.5</v>
      </c>
      <c r="D850" s="22">
        <f t="shared" si="16"/>
        <v>3.5</v>
      </c>
      <c r="E850" s="22">
        <f t="shared" si="16"/>
        <v>0</v>
      </c>
      <c r="F850" s="22">
        <f t="shared" si="16"/>
        <v>0</v>
      </c>
      <c r="G850" s="22">
        <f t="shared" si="16"/>
        <v>0</v>
      </c>
      <c r="H850" s="22">
        <f t="shared" si="16"/>
        <v>0</v>
      </c>
      <c r="I850" s="22">
        <f t="shared" si="16"/>
        <v>0</v>
      </c>
      <c r="J850" s="22">
        <f t="shared" si="16"/>
        <v>0</v>
      </c>
      <c r="K850" s="22">
        <f t="shared" si="16"/>
        <v>0</v>
      </c>
      <c r="L850" s="22">
        <f t="shared" si="16"/>
        <v>0</v>
      </c>
      <c r="M850" s="22">
        <f t="shared" si="16"/>
        <v>0</v>
      </c>
      <c r="N850" s="22">
        <f t="shared" si="16"/>
        <v>0</v>
      </c>
      <c r="O850" s="21" t="s">
        <v>25</v>
      </c>
      <c r="P850" s="21" t="s">
        <v>138</v>
      </c>
      <c r="Q850" s="22">
        <f t="shared" si="15"/>
        <v>0</v>
      </c>
      <c r="R850" s="22">
        <f t="shared" si="15"/>
        <v>0</v>
      </c>
      <c r="S850" s="22">
        <f t="shared" si="15"/>
        <v>1.25</v>
      </c>
      <c r="T850" s="22">
        <f t="shared" si="15"/>
        <v>1.75</v>
      </c>
      <c r="U850" s="22">
        <f t="shared" si="15"/>
        <v>0.5</v>
      </c>
      <c r="V850" s="22">
        <f t="shared" si="15"/>
        <v>0.5</v>
      </c>
      <c r="W850" s="22">
        <f t="shared" si="15"/>
        <v>0</v>
      </c>
      <c r="X850" s="22">
        <f t="shared" si="15"/>
        <v>0</v>
      </c>
      <c r="Y850" s="22">
        <f t="shared" si="15"/>
        <v>0</v>
      </c>
      <c r="Z850" s="22">
        <f t="shared" si="15"/>
        <v>0</v>
      </c>
      <c r="AA850" s="22">
        <f t="shared" si="15"/>
        <v>0</v>
      </c>
      <c r="AB850" s="22">
        <f t="shared" si="15"/>
        <v>0</v>
      </c>
      <c r="AC850" s="22">
        <f t="shared" si="15"/>
        <v>0</v>
      </c>
      <c r="AD850" s="22">
        <f t="shared" si="15"/>
        <v>0</v>
      </c>
      <c r="AE850" s="22">
        <f t="shared" si="15"/>
        <v>0</v>
      </c>
      <c r="AF850" s="26">
        <f t="shared" si="14"/>
        <v>17.8125</v>
      </c>
      <c r="AN850" s="21" t="s">
        <v>25</v>
      </c>
    </row>
    <row r="851" spans="1:40" s="21" customFormat="1" ht="11.4">
      <c r="A851" s="21" t="s">
        <v>139</v>
      </c>
      <c r="B851" s="22">
        <f t="shared" si="12"/>
        <v>5</v>
      </c>
      <c r="C851" s="22">
        <f t="shared" si="16"/>
        <v>2.25</v>
      </c>
      <c r="D851" s="22">
        <f t="shared" si="16"/>
        <v>2.75</v>
      </c>
      <c r="E851" s="22">
        <f t="shared" si="16"/>
        <v>0</v>
      </c>
      <c r="F851" s="22">
        <f t="shared" si="16"/>
        <v>0</v>
      </c>
      <c r="G851" s="22">
        <f t="shared" si="16"/>
        <v>0</v>
      </c>
      <c r="H851" s="22">
        <f t="shared" si="16"/>
        <v>0</v>
      </c>
      <c r="I851" s="22">
        <f t="shared" si="16"/>
        <v>0</v>
      </c>
      <c r="J851" s="22">
        <f t="shared" si="16"/>
        <v>0</v>
      </c>
      <c r="K851" s="22">
        <f t="shared" si="16"/>
        <v>0</v>
      </c>
      <c r="L851" s="22">
        <f t="shared" si="16"/>
        <v>0</v>
      </c>
      <c r="M851" s="22">
        <f t="shared" si="16"/>
        <v>0</v>
      </c>
      <c r="N851" s="22">
        <f t="shared" si="16"/>
        <v>0</v>
      </c>
      <c r="O851" s="21" t="s">
        <v>25</v>
      </c>
      <c r="P851" s="21" t="s">
        <v>139</v>
      </c>
      <c r="Q851" s="22">
        <f t="shared" si="15"/>
        <v>0</v>
      </c>
      <c r="R851" s="22">
        <f t="shared" si="15"/>
        <v>0</v>
      </c>
      <c r="S851" s="22">
        <f t="shared" si="15"/>
        <v>1.25</v>
      </c>
      <c r="T851" s="22">
        <f t="shared" si="15"/>
        <v>1</v>
      </c>
      <c r="U851" s="22">
        <f t="shared" si="15"/>
        <v>2.25</v>
      </c>
      <c r="V851" s="22">
        <f t="shared" si="15"/>
        <v>0.5</v>
      </c>
      <c r="W851" s="22">
        <f t="shared" si="15"/>
        <v>0</v>
      </c>
      <c r="X851" s="22">
        <f t="shared" si="15"/>
        <v>0</v>
      </c>
      <c r="Y851" s="22">
        <f t="shared" si="15"/>
        <v>0</v>
      </c>
      <c r="Z851" s="22">
        <f t="shared" si="15"/>
        <v>0</v>
      </c>
      <c r="AA851" s="22">
        <f t="shared" si="15"/>
        <v>0</v>
      </c>
      <c r="AB851" s="22">
        <f t="shared" si="15"/>
        <v>0</v>
      </c>
      <c r="AC851" s="22">
        <f t="shared" si="15"/>
        <v>0</v>
      </c>
      <c r="AD851" s="22">
        <f t="shared" si="15"/>
        <v>0</v>
      </c>
      <c r="AE851" s="22">
        <f t="shared" si="15"/>
        <v>0</v>
      </c>
      <c r="AF851" s="26">
        <f t="shared" si="14"/>
        <v>19.5</v>
      </c>
      <c r="AN851" s="21" t="s">
        <v>25</v>
      </c>
    </row>
    <row r="852" spans="1:40" s="21" customFormat="1" ht="11.4">
      <c r="A852" s="21" t="s">
        <v>140</v>
      </c>
      <c r="B852" s="22">
        <f t="shared" si="12"/>
        <v>3.75</v>
      </c>
      <c r="C852" s="22">
        <f t="shared" si="16"/>
        <v>0.25</v>
      </c>
      <c r="D852" s="22">
        <f t="shared" si="16"/>
        <v>3.25</v>
      </c>
      <c r="E852" s="22">
        <f t="shared" si="16"/>
        <v>0</v>
      </c>
      <c r="F852" s="22">
        <f t="shared" si="16"/>
        <v>0</v>
      </c>
      <c r="G852" s="22">
        <f t="shared" si="16"/>
        <v>0.25</v>
      </c>
      <c r="H852" s="22">
        <f t="shared" si="16"/>
        <v>0</v>
      </c>
      <c r="I852" s="22">
        <f t="shared" si="16"/>
        <v>0</v>
      </c>
      <c r="J852" s="22">
        <f t="shared" si="16"/>
        <v>0</v>
      </c>
      <c r="K852" s="22">
        <f t="shared" si="16"/>
        <v>0</v>
      </c>
      <c r="L852" s="22">
        <f t="shared" si="16"/>
        <v>0</v>
      </c>
      <c r="M852" s="22">
        <f t="shared" si="16"/>
        <v>0</v>
      </c>
      <c r="N852" s="22">
        <f t="shared" si="16"/>
        <v>0</v>
      </c>
      <c r="O852" s="21" t="s">
        <v>25</v>
      </c>
      <c r="P852" s="21" t="s">
        <v>140</v>
      </c>
      <c r="Q852" s="22">
        <f t="shared" si="15"/>
        <v>0</v>
      </c>
      <c r="R852" s="22">
        <f t="shared" si="15"/>
        <v>0</v>
      </c>
      <c r="S852" s="22">
        <f t="shared" si="15"/>
        <v>0.25</v>
      </c>
      <c r="T852" s="22">
        <f t="shared" si="15"/>
        <v>1.75</v>
      </c>
      <c r="U852" s="22">
        <f t="shared" si="15"/>
        <v>1.25</v>
      </c>
      <c r="V852" s="22">
        <f t="shared" si="15"/>
        <v>0.5</v>
      </c>
      <c r="W852" s="22">
        <f t="shared" si="15"/>
        <v>0</v>
      </c>
      <c r="X852" s="22">
        <f t="shared" si="15"/>
        <v>0</v>
      </c>
      <c r="Y852" s="22">
        <f t="shared" si="15"/>
        <v>0</v>
      </c>
      <c r="Z852" s="22">
        <f t="shared" si="15"/>
        <v>0</v>
      </c>
      <c r="AA852" s="22">
        <f t="shared" si="15"/>
        <v>0</v>
      </c>
      <c r="AB852" s="22">
        <f t="shared" si="15"/>
        <v>0</v>
      </c>
      <c r="AC852" s="22">
        <f t="shared" si="15"/>
        <v>0</v>
      </c>
      <c r="AD852" s="22">
        <f t="shared" si="15"/>
        <v>0</v>
      </c>
      <c r="AE852" s="22">
        <f t="shared" si="15"/>
        <v>0</v>
      </c>
      <c r="AF852" s="26">
        <f t="shared" si="14"/>
        <v>20.166666666666668</v>
      </c>
      <c r="AN852" s="21" t="s">
        <v>25</v>
      </c>
    </row>
    <row r="853" spans="1:40" s="21" customFormat="1" ht="11.4">
      <c r="A853" s="21" t="s">
        <v>141</v>
      </c>
      <c r="B853" s="22">
        <f t="shared" si="12"/>
        <v>3.25</v>
      </c>
      <c r="C853" s="22">
        <f t="shared" si="16"/>
        <v>1</v>
      </c>
      <c r="D853" s="22">
        <f t="shared" si="16"/>
        <v>2.25</v>
      </c>
      <c r="E853" s="22">
        <f t="shared" si="16"/>
        <v>0</v>
      </c>
      <c r="F853" s="22">
        <f t="shared" si="16"/>
        <v>0</v>
      </c>
      <c r="G853" s="22">
        <f t="shared" si="16"/>
        <v>0</v>
      </c>
      <c r="H853" s="22">
        <f t="shared" si="16"/>
        <v>0</v>
      </c>
      <c r="I853" s="22">
        <f t="shared" si="16"/>
        <v>0</v>
      </c>
      <c r="J853" s="22">
        <f t="shared" si="16"/>
        <v>0</v>
      </c>
      <c r="K853" s="22">
        <f t="shared" si="16"/>
        <v>0</v>
      </c>
      <c r="L853" s="22">
        <f t="shared" si="16"/>
        <v>0</v>
      </c>
      <c r="M853" s="22">
        <f t="shared" si="16"/>
        <v>0</v>
      </c>
      <c r="N853" s="22">
        <f t="shared" si="16"/>
        <v>0</v>
      </c>
      <c r="O853" s="21" t="s">
        <v>25</v>
      </c>
      <c r="P853" s="21" t="s">
        <v>141</v>
      </c>
      <c r="Q853" s="22">
        <f t="shared" si="15"/>
        <v>0</v>
      </c>
      <c r="R853" s="22">
        <f t="shared" si="15"/>
        <v>0</v>
      </c>
      <c r="S853" s="22">
        <f t="shared" si="15"/>
        <v>0.5</v>
      </c>
      <c r="T853" s="22">
        <f t="shared" si="15"/>
        <v>1</v>
      </c>
      <c r="U853" s="22">
        <f t="shared" si="15"/>
        <v>1.25</v>
      </c>
      <c r="V853" s="22">
        <f t="shared" si="15"/>
        <v>0.5</v>
      </c>
      <c r="W853" s="22">
        <f t="shared" si="15"/>
        <v>0</v>
      </c>
      <c r="X853" s="22">
        <f t="shared" si="15"/>
        <v>0</v>
      </c>
      <c r="Y853" s="22">
        <f t="shared" si="15"/>
        <v>0</v>
      </c>
      <c r="Z853" s="22">
        <f t="shared" si="15"/>
        <v>0</v>
      </c>
      <c r="AA853" s="22">
        <f t="shared" si="15"/>
        <v>0</v>
      </c>
      <c r="AB853" s="22">
        <f t="shared" si="15"/>
        <v>0</v>
      </c>
      <c r="AC853" s="22">
        <f t="shared" si="15"/>
        <v>0</v>
      </c>
      <c r="AD853" s="22">
        <f t="shared" si="15"/>
        <v>0</v>
      </c>
      <c r="AE853" s="22">
        <f t="shared" si="15"/>
        <v>0</v>
      </c>
      <c r="AF853" s="26">
        <f t="shared" si="14"/>
        <v>20.192307692307693</v>
      </c>
      <c r="AN853" s="21" t="s">
        <v>25</v>
      </c>
    </row>
    <row r="854" spans="1:40" s="21" customFormat="1" ht="11.4">
      <c r="A854" s="21" t="s">
        <v>142</v>
      </c>
      <c r="B854" s="22">
        <f t="shared" si="12"/>
        <v>2.5</v>
      </c>
      <c r="C854" s="22">
        <f t="shared" si="16"/>
        <v>0.5</v>
      </c>
      <c r="D854" s="22">
        <f t="shared" si="16"/>
        <v>1.75</v>
      </c>
      <c r="E854" s="22">
        <f t="shared" si="16"/>
        <v>0</v>
      </c>
      <c r="F854" s="22">
        <f t="shared" si="16"/>
        <v>0.25</v>
      </c>
      <c r="G854" s="22">
        <f t="shared" si="16"/>
        <v>0</v>
      </c>
      <c r="H854" s="22">
        <f t="shared" si="16"/>
        <v>0</v>
      </c>
      <c r="I854" s="22">
        <f t="shared" si="16"/>
        <v>0</v>
      </c>
      <c r="J854" s="22">
        <f t="shared" si="16"/>
        <v>0</v>
      </c>
      <c r="K854" s="22">
        <f t="shared" si="16"/>
        <v>0</v>
      </c>
      <c r="L854" s="22">
        <f t="shared" si="16"/>
        <v>0</v>
      </c>
      <c r="M854" s="22">
        <f t="shared" si="16"/>
        <v>0</v>
      </c>
      <c r="N854" s="22">
        <f t="shared" si="16"/>
        <v>0</v>
      </c>
      <c r="O854" s="21" t="s">
        <v>25</v>
      </c>
      <c r="P854" s="21" t="s">
        <v>142</v>
      </c>
      <c r="Q854" s="22">
        <f t="shared" si="15"/>
        <v>0</v>
      </c>
      <c r="R854" s="22">
        <f t="shared" si="15"/>
        <v>0</v>
      </c>
      <c r="S854" s="22">
        <f t="shared" si="15"/>
        <v>0.5</v>
      </c>
      <c r="T854" s="22">
        <f t="shared" si="15"/>
        <v>1.75</v>
      </c>
      <c r="U854" s="22">
        <f t="shared" si="15"/>
        <v>0</v>
      </c>
      <c r="V854" s="22">
        <f t="shared" si="15"/>
        <v>0</v>
      </c>
      <c r="W854" s="22">
        <f t="shared" si="15"/>
        <v>0.25</v>
      </c>
      <c r="X854" s="22">
        <f t="shared" si="15"/>
        <v>0</v>
      </c>
      <c r="Y854" s="22">
        <f t="shared" si="15"/>
        <v>0</v>
      </c>
      <c r="Z854" s="22">
        <f t="shared" si="15"/>
        <v>0</v>
      </c>
      <c r="AA854" s="22">
        <f t="shared" si="15"/>
        <v>0</v>
      </c>
      <c r="AB854" s="22">
        <f t="shared" si="15"/>
        <v>0</v>
      </c>
      <c r="AC854" s="22">
        <f t="shared" si="15"/>
        <v>0</v>
      </c>
      <c r="AD854" s="22">
        <f t="shared" si="15"/>
        <v>0</v>
      </c>
      <c r="AE854" s="22">
        <f t="shared" si="15"/>
        <v>0</v>
      </c>
      <c r="AF854" s="26">
        <f t="shared" si="14"/>
        <v>18</v>
      </c>
      <c r="AN854" s="21" t="s">
        <v>25</v>
      </c>
    </row>
    <row r="855" spans="1:40" s="21" customFormat="1" ht="11.4">
      <c r="A855" s="21" t="s">
        <v>143</v>
      </c>
      <c r="B855" s="22">
        <f t="shared" si="12"/>
        <v>3</v>
      </c>
      <c r="C855" s="22">
        <f t="shared" si="16"/>
        <v>0.5</v>
      </c>
      <c r="D855" s="22">
        <f t="shared" si="16"/>
        <v>2.25</v>
      </c>
      <c r="E855" s="22">
        <f t="shared" si="16"/>
        <v>0</v>
      </c>
      <c r="F855" s="22">
        <f t="shared" si="16"/>
        <v>0</v>
      </c>
      <c r="G855" s="22">
        <f t="shared" si="16"/>
        <v>0.25</v>
      </c>
      <c r="H855" s="22">
        <f t="shared" si="16"/>
        <v>0</v>
      </c>
      <c r="I855" s="22">
        <f t="shared" si="16"/>
        <v>0</v>
      </c>
      <c r="J855" s="22">
        <f t="shared" si="16"/>
        <v>0</v>
      </c>
      <c r="K855" s="22">
        <f t="shared" si="16"/>
        <v>0</v>
      </c>
      <c r="L855" s="22">
        <f t="shared" si="16"/>
        <v>0</v>
      </c>
      <c r="M855" s="22">
        <f t="shared" si="16"/>
        <v>0</v>
      </c>
      <c r="N855" s="22">
        <f t="shared" si="16"/>
        <v>0</v>
      </c>
      <c r="O855" s="21" t="s">
        <v>25</v>
      </c>
      <c r="P855" s="21" t="s">
        <v>143</v>
      </c>
      <c r="Q855" s="22">
        <f t="shared" si="15"/>
        <v>0</v>
      </c>
      <c r="R855" s="22">
        <f t="shared" si="15"/>
        <v>0.25</v>
      </c>
      <c r="S855" s="22">
        <f t="shared" si="15"/>
        <v>0.25</v>
      </c>
      <c r="T855" s="22">
        <f t="shared" si="15"/>
        <v>1</v>
      </c>
      <c r="U855" s="22">
        <f t="shared" si="15"/>
        <v>1</v>
      </c>
      <c r="V855" s="22">
        <f t="shared" si="15"/>
        <v>0.5</v>
      </c>
      <c r="W855" s="22">
        <f t="shared" si="15"/>
        <v>0</v>
      </c>
      <c r="X855" s="22">
        <f t="shared" si="15"/>
        <v>0</v>
      </c>
      <c r="Y855" s="22">
        <f t="shared" si="15"/>
        <v>0</v>
      </c>
      <c r="Z855" s="22">
        <f t="shared" si="15"/>
        <v>0</v>
      </c>
      <c r="AA855" s="22">
        <f t="shared" si="15"/>
        <v>0</v>
      </c>
      <c r="AB855" s="22">
        <f t="shared" si="15"/>
        <v>0</v>
      </c>
      <c r="AC855" s="22">
        <f t="shared" si="15"/>
        <v>0</v>
      </c>
      <c r="AD855" s="22">
        <f t="shared" si="15"/>
        <v>0</v>
      </c>
      <c r="AE855" s="22">
        <f t="shared" si="15"/>
        <v>0</v>
      </c>
      <c r="AF855" s="26">
        <f t="shared" si="14"/>
        <v>19.583333333333332</v>
      </c>
      <c r="AN855" s="21" t="s">
        <v>25</v>
      </c>
    </row>
    <row r="856" spans="1:40" s="21" customFormat="1" ht="11.4">
      <c r="A856" s="21" t="s">
        <v>144</v>
      </c>
      <c r="B856" s="22">
        <f t="shared" si="12"/>
        <v>1.25</v>
      </c>
      <c r="C856" s="22">
        <f t="shared" si="16"/>
        <v>0</v>
      </c>
      <c r="D856" s="22">
        <f t="shared" si="16"/>
        <v>1.25</v>
      </c>
      <c r="E856" s="22">
        <f t="shared" si="16"/>
        <v>0</v>
      </c>
      <c r="F856" s="22">
        <f t="shared" si="16"/>
        <v>0</v>
      </c>
      <c r="G856" s="22">
        <f t="shared" si="16"/>
        <v>0</v>
      </c>
      <c r="H856" s="22">
        <f t="shared" si="16"/>
        <v>0</v>
      </c>
      <c r="I856" s="22">
        <f t="shared" si="16"/>
        <v>0</v>
      </c>
      <c r="J856" s="22">
        <f t="shared" si="16"/>
        <v>0</v>
      </c>
      <c r="K856" s="22">
        <f t="shared" si="16"/>
        <v>0</v>
      </c>
      <c r="L856" s="22">
        <f t="shared" si="16"/>
        <v>0</v>
      </c>
      <c r="M856" s="22">
        <f t="shared" si="16"/>
        <v>0</v>
      </c>
      <c r="N856" s="22">
        <f t="shared" si="16"/>
        <v>0</v>
      </c>
      <c r="O856" s="21" t="s">
        <v>25</v>
      </c>
      <c r="P856" s="21" t="s">
        <v>144</v>
      </c>
      <c r="Q856" s="22">
        <f t="shared" si="15"/>
        <v>0</v>
      </c>
      <c r="R856" s="22">
        <f t="shared" si="15"/>
        <v>0.25</v>
      </c>
      <c r="S856" s="22">
        <f t="shared" si="15"/>
        <v>0.25</v>
      </c>
      <c r="T856" s="22">
        <f t="shared" si="15"/>
        <v>0.5</v>
      </c>
      <c r="U856" s="22">
        <f t="shared" si="15"/>
        <v>0.25</v>
      </c>
      <c r="V856" s="22">
        <f t="shared" si="15"/>
        <v>0</v>
      </c>
      <c r="W856" s="22">
        <f t="shared" si="15"/>
        <v>0</v>
      </c>
      <c r="X856" s="22">
        <f t="shared" si="15"/>
        <v>0</v>
      </c>
      <c r="Y856" s="22">
        <f t="shared" si="15"/>
        <v>0</v>
      </c>
      <c r="Z856" s="22">
        <f t="shared" si="15"/>
        <v>0</v>
      </c>
      <c r="AA856" s="22">
        <f t="shared" si="15"/>
        <v>0</v>
      </c>
      <c r="AB856" s="22">
        <f t="shared" si="15"/>
        <v>0</v>
      </c>
      <c r="AC856" s="22">
        <f t="shared" si="15"/>
        <v>0</v>
      </c>
      <c r="AD856" s="22">
        <f t="shared" si="15"/>
        <v>0</v>
      </c>
      <c r="AE856" s="22">
        <f t="shared" si="15"/>
        <v>0</v>
      </c>
      <c r="AF856" s="26">
        <f t="shared" si="14"/>
        <v>15.5</v>
      </c>
      <c r="AN856" s="21" t="s">
        <v>25</v>
      </c>
    </row>
    <row r="857" spans="1:40" s="21" customFormat="1" ht="11.4">
      <c r="A857" s="21" t="s">
        <v>145</v>
      </c>
      <c r="B857" s="22">
        <f t="shared" si="12"/>
        <v>1.75</v>
      </c>
      <c r="C857" s="22">
        <f t="shared" si="16"/>
        <v>0.25</v>
      </c>
      <c r="D857" s="22">
        <f t="shared" si="16"/>
        <v>1.25</v>
      </c>
      <c r="E857" s="22">
        <f t="shared" si="16"/>
        <v>0</v>
      </c>
      <c r="F857" s="22">
        <f t="shared" si="16"/>
        <v>0.25</v>
      </c>
      <c r="G857" s="22">
        <f t="shared" si="16"/>
        <v>0</v>
      </c>
      <c r="H857" s="22">
        <f t="shared" si="16"/>
        <v>0</v>
      </c>
      <c r="I857" s="22">
        <f t="shared" si="16"/>
        <v>0</v>
      </c>
      <c r="J857" s="22">
        <f t="shared" si="16"/>
        <v>0</v>
      </c>
      <c r="K857" s="22">
        <f t="shared" si="16"/>
        <v>0</v>
      </c>
      <c r="L857" s="22">
        <f t="shared" si="16"/>
        <v>0</v>
      </c>
      <c r="M857" s="22">
        <f t="shared" si="16"/>
        <v>0</v>
      </c>
      <c r="N857" s="22">
        <f t="shared" si="16"/>
        <v>0</v>
      </c>
      <c r="O857" s="21" t="s">
        <v>25</v>
      </c>
      <c r="P857" s="21" t="s">
        <v>145</v>
      </c>
      <c r="Q857" s="22">
        <f t="shared" si="15"/>
        <v>0</v>
      </c>
      <c r="R857" s="22">
        <f t="shared" si="15"/>
        <v>0</v>
      </c>
      <c r="S857" s="22">
        <f t="shared" si="15"/>
        <v>1</v>
      </c>
      <c r="T857" s="22">
        <f t="shared" si="15"/>
        <v>0.25</v>
      </c>
      <c r="U857" s="22">
        <f t="shared" si="15"/>
        <v>0.25</v>
      </c>
      <c r="V857" s="22">
        <f t="shared" si="15"/>
        <v>0</v>
      </c>
      <c r="W857" s="22">
        <f t="shared" si="15"/>
        <v>0.25</v>
      </c>
      <c r="X857" s="22">
        <f t="shared" si="15"/>
        <v>0</v>
      </c>
      <c r="Y857" s="22">
        <f t="shared" si="15"/>
        <v>0</v>
      </c>
      <c r="Z857" s="22">
        <f t="shared" si="15"/>
        <v>0</v>
      </c>
      <c r="AA857" s="22">
        <f t="shared" si="15"/>
        <v>0</v>
      </c>
      <c r="AB857" s="22">
        <f t="shared" si="15"/>
        <v>0</v>
      </c>
      <c r="AC857" s="22">
        <f t="shared" si="15"/>
        <v>0</v>
      </c>
      <c r="AD857" s="22">
        <f t="shared" si="15"/>
        <v>0</v>
      </c>
      <c r="AE857" s="22">
        <f t="shared" si="15"/>
        <v>0</v>
      </c>
      <c r="AF857" s="26">
        <f t="shared" si="14"/>
        <v>17.5</v>
      </c>
      <c r="AN857" s="21" t="s">
        <v>25</v>
      </c>
    </row>
    <row r="858" spans="1:40" s="21" customFormat="1" ht="11.4">
      <c r="A858" s="21" t="s">
        <v>146</v>
      </c>
      <c r="B858" s="22">
        <f t="shared" si="12"/>
        <v>1.75</v>
      </c>
      <c r="C858" s="22">
        <f t="shared" si="16"/>
        <v>0</v>
      </c>
      <c r="D858" s="22">
        <f t="shared" si="16"/>
        <v>1.75</v>
      </c>
      <c r="E858" s="22">
        <f t="shared" si="16"/>
        <v>0</v>
      </c>
      <c r="F858" s="22">
        <f t="shared" si="16"/>
        <v>0</v>
      </c>
      <c r="G858" s="22">
        <f t="shared" si="16"/>
        <v>0</v>
      </c>
      <c r="H858" s="22">
        <f t="shared" si="16"/>
        <v>0</v>
      </c>
      <c r="I858" s="22">
        <f t="shared" si="16"/>
        <v>0</v>
      </c>
      <c r="J858" s="22">
        <f t="shared" si="16"/>
        <v>0</v>
      </c>
      <c r="K858" s="22">
        <f t="shared" si="16"/>
        <v>0</v>
      </c>
      <c r="L858" s="22">
        <f t="shared" si="16"/>
        <v>0</v>
      </c>
      <c r="M858" s="22">
        <f t="shared" si="16"/>
        <v>0</v>
      </c>
      <c r="N858" s="22">
        <f t="shared" si="16"/>
        <v>0</v>
      </c>
      <c r="O858" s="21" t="s">
        <v>25</v>
      </c>
      <c r="P858" s="21" t="s">
        <v>146</v>
      </c>
      <c r="Q858" s="22">
        <f t="shared" si="15"/>
        <v>0</v>
      </c>
      <c r="R858" s="22">
        <f t="shared" si="15"/>
        <v>0</v>
      </c>
      <c r="S858" s="22">
        <f t="shared" si="15"/>
        <v>0.25</v>
      </c>
      <c r="T858" s="22">
        <f t="shared" si="15"/>
        <v>1.5</v>
      </c>
      <c r="U858" s="22">
        <f t="shared" si="15"/>
        <v>0</v>
      </c>
      <c r="V858" s="22">
        <f t="shared" si="15"/>
        <v>0</v>
      </c>
      <c r="W858" s="22">
        <f t="shared" si="15"/>
        <v>0</v>
      </c>
      <c r="X858" s="22">
        <f t="shared" si="15"/>
        <v>0</v>
      </c>
      <c r="Y858" s="22">
        <f t="shared" si="15"/>
        <v>0</v>
      </c>
      <c r="Z858" s="22">
        <f t="shared" si="15"/>
        <v>0</v>
      </c>
      <c r="AA858" s="22">
        <f t="shared" si="15"/>
        <v>0</v>
      </c>
      <c r="AB858" s="22">
        <f t="shared" si="15"/>
        <v>0</v>
      </c>
      <c r="AC858" s="22">
        <f t="shared" si="15"/>
        <v>0</v>
      </c>
      <c r="AD858" s="22">
        <f t="shared" si="15"/>
        <v>0</v>
      </c>
      <c r="AE858" s="22">
        <f t="shared" si="15"/>
        <v>0</v>
      </c>
      <c r="AF858" s="26">
        <f t="shared" si="14"/>
        <v>16.785714285714285</v>
      </c>
      <c r="AN858" s="21" t="s">
        <v>25</v>
      </c>
    </row>
    <row r="859" spans="1:40" s="23" customFormat="1" ht="12">
      <c r="A859" s="23" t="s">
        <v>147</v>
      </c>
      <c r="B859" s="24">
        <f>SUM(C859:N859)</f>
        <v>545.85</v>
      </c>
      <c r="C859" s="24">
        <f>SUM(C791:C838)</f>
        <v>42.55</v>
      </c>
      <c r="D859" s="24">
        <f t="shared" ref="D859:N859" si="17">SUM(D791:D838)</f>
        <v>420.9</v>
      </c>
      <c r="E859" s="24">
        <f t="shared" si="17"/>
        <v>0.7</v>
      </c>
      <c r="F859" s="24">
        <f t="shared" si="17"/>
        <v>66.400000000000006</v>
      </c>
      <c r="G859" s="24">
        <f t="shared" si="17"/>
        <v>14.400000000000004</v>
      </c>
      <c r="H859" s="24">
        <f t="shared" si="17"/>
        <v>0.2</v>
      </c>
      <c r="I859" s="24">
        <f t="shared" si="17"/>
        <v>0.5</v>
      </c>
      <c r="J859" s="24">
        <f t="shared" si="17"/>
        <v>0.2</v>
      </c>
      <c r="K859" s="24">
        <f t="shared" si="17"/>
        <v>0</v>
      </c>
      <c r="L859" s="24">
        <f t="shared" si="17"/>
        <v>0</v>
      </c>
      <c r="M859" s="24">
        <f t="shared" si="17"/>
        <v>0</v>
      </c>
      <c r="N859" s="24">
        <f t="shared" si="17"/>
        <v>0</v>
      </c>
      <c r="O859" s="23" t="s">
        <v>25</v>
      </c>
      <c r="P859" s="23" t="s">
        <v>147</v>
      </c>
      <c r="Q859" s="24">
        <f t="shared" ref="Q859:AE859" si="18">SUM(Q791:Q838)</f>
        <v>0</v>
      </c>
      <c r="R859" s="24">
        <f t="shared" si="18"/>
        <v>28.949999999999996</v>
      </c>
      <c r="S859" s="24">
        <f t="shared" si="18"/>
        <v>108.00000000000001</v>
      </c>
      <c r="T859" s="24">
        <f t="shared" si="18"/>
        <v>214.65</v>
      </c>
      <c r="U859" s="24">
        <f t="shared" si="18"/>
        <v>158.05000000000001</v>
      </c>
      <c r="V859" s="24">
        <f t="shared" si="18"/>
        <v>31.599999999999987</v>
      </c>
      <c r="W859" s="24">
        <f t="shared" si="18"/>
        <v>3.75</v>
      </c>
      <c r="X859" s="24">
        <f t="shared" si="18"/>
        <v>0.60000000000000009</v>
      </c>
      <c r="Y859" s="24">
        <f t="shared" si="18"/>
        <v>0</v>
      </c>
      <c r="Z859" s="24">
        <f t="shared" si="18"/>
        <v>0</v>
      </c>
      <c r="AA859" s="24">
        <f t="shared" si="18"/>
        <v>0</v>
      </c>
      <c r="AB859" s="24">
        <f t="shared" si="18"/>
        <v>0</v>
      </c>
      <c r="AC859" s="24">
        <f t="shared" si="18"/>
        <v>0</v>
      </c>
      <c r="AD859" s="24">
        <f t="shared" si="18"/>
        <v>0</v>
      </c>
      <c r="AE859" s="24">
        <f t="shared" si="18"/>
        <v>0.25</v>
      </c>
      <c r="AF859" s="27">
        <f t="shared" si="14"/>
        <v>18.157231840249153</v>
      </c>
    </row>
    <row r="860" spans="1:40" s="23" customFormat="1" ht="12">
      <c r="A860" s="23" t="s">
        <v>148</v>
      </c>
      <c r="B860" s="24">
        <f t="shared" ref="B860:B862" si="19">SUM(C860:N860)</f>
        <v>651.85</v>
      </c>
      <c r="C860" s="24">
        <f>SUM(C787:C850)</f>
        <v>59.3</v>
      </c>
      <c r="D860" s="24">
        <f t="shared" ref="D860:N860" si="20">SUM(D787:D850)</f>
        <v>503.89999999999992</v>
      </c>
      <c r="E860" s="24">
        <f t="shared" si="20"/>
        <v>0.95</v>
      </c>
      <c r="F860" s="24">
        <f t="shared" si="20"/>
        <v>70.400000000000006</v>
      </c>
      <c r="G860" s="24">
        <f t="shared" si="20"/>
        <v>16.400000000000006</v>
      </c>
      <c r="H860" s="24">
        <f t="shared" si="20"/>
        <v>0.2</v>
      </c>
      <c r="I860" s="24">
        <f t="shared" si="20"/>
        <v>0.5</v>
      </c>
      <c r="J860" s="24">
        <f t="shared" si="20"/>
        <v>0.2</v>
      </c>
      <c r="K860" s="24">
        <f t="shared" si="20"/>
        <v>0</v>
      </c>
      <c r="L860" s="24">
        <f t="shared" si="20"/>
        <v>0</v>
      </c>
      <c r="M860" s="24">
        <f t="shared" si="20"/>
        <v>0</v>
      </c>
      <c r="N860" s="24">
        <f t="shared" si="20"/>
        <v>0</v>
      </c>
      <c r="O860" s="23" t="s">
        <v>25</v>
      </c>
      <c r="P860" s="23" t="s">
        <v>148</v>
      </c>
      <c r="Q860" s="24">
        <f t="shared" ref="Q860:AE860" si="21">SUM(Q787:Q850)</f>
        <v>0</v>
      </c>
      <c r="R860" s="24">
        <f t="shared" si="21"/>
        <v>32.449999999999996</v>
      </c>
      <c r="S860" s="24">
        <f t="shared" si="21"/>
        <v>124.25000000000001</v>
      </c>
      <c r="T860" s="24">
        <f t="shared" si="21"/>
        <v>253.65</v>
      </c>
      <c r="U860" s="24">
        <f t="shared" si="21"/>
        <v>194.05</v>
      </c>
      <c r="V860" s="24">
        <f t="shared" si="21"/>
        <v>40.849999999999987</v>
      </c>
      <c r="W860" s="24">
        <f t="shared" si="21"/>
        <v>5.75</v>
      </c>
      <c r="X860" s="24">
        <f t="shared" si="21"/>
        <v>0.60000000000000009</v>
      </c>
      <c r="Y860" s="24">
        <f t="shared" si="21"/>
        <v>0</v>
      </c>
      <c r="Z860" s="24">
        <f t="shared" si="21"/>
        <v>0</v>
      </c>
      <c r="AA860" s="24">
        <f t="shared" si="21"/>
        <v>0</v>
      </c>
      <c r="AB860" s="24">
        <f t="shared" si="21"/>
        <v>0</v>
      </c>
      <c r="AC860" s="24">
        <f t="shared" si="21"/>
        <v>0</v>
      </c>
      <c r="AD860" s="24">
        <f t="shared" si="21"/>
        <v>0</v>
      </c>
      <c r="AE860" s="24">
        <f t="shared" si="21"/>
        <v>0.25</v>
      </c>
      <c r="AF860" s="27">
        <f t="shared" si="14"/>
        <v>18.33608192068727</v>
      </c>
    </row>
    <row r="861" spans="1:40" s="23" customFormat="1" ht="12">
      <c r="A861" s="23" t="s">
        <v>149</v>
      </c>
      <c r="B861" s="24">
        <f t="shared" si="19"/>
        <v>674.09999999999991</v>
      </c>
      <c r="C861" s="24">
        <f>SUM(C787:C858)</f>
        <v>64.05</v>
      </c>
      <c r="D861" s="24">
        <f t="shared" ref="D861:N861" si="22">SUM(D787:D858)</f>
        <v>520.39999999999986</v>
      </c>
      <c r="E861" s="24">
        <f t="shared" si="22"/>
        <v>0.95</v>
      </c>
      <c r="F861" s="24">
        <f t="shared" si="22"/>
        <v>70.900000000000006</v>
      </c>
      <c r="G861" s="24">
        <f t="shared" si="22"/>
        <v>16.900000000000006</v>
      </c>
      <c r="H861" s="24">
        <f t="shared" si="22"/>
        <v>0.2</v>
      </c>
      <c r="I861" s="24">
        <f t="shared" si="22"/>
        <v>0.5</v>
      </c>
      <c r="J861" s="24">
        <f t="shared" si="22"/>
        <v>0.2</v>
      </c>
      <c r="K861" s="24">
        <f t="shared" si="22"/>
        <v>0</v>
      </c>
      <c r="L861" s="24">
        <f t="shared" si="22"/>
        <v>0</v>
      </c>
      <c r="M861" s="24">
        <f t="shared" si="22"/>
        <v>0</v>
      </c>
      <c r="N861" s="24">
        <f t="shared" si="22"/>
        <v>0</v>
      </c>
      <c r="O861" s="23" t="s">
        <v>25</v>
      </c>
      <c r="P861" s="23" t="s">
        <v>149</v>
      </c>
      <c r="Q861" s="24">
        <f t="shared" ref="Q861:AE861" si="23">SUM(Q787:Q858)</f>
        <v>0</v>
      </c>
      <c r="R861" s="24">
        <f t="shared" si="23"/>
        <v>32.949999999999996</v>
      </c>
      <c r="S861" s="24">
        <f t="shared" si="23"/>
        <v>128.5</v>
      </c>
      <c r="T861" s="24">
        <f t="shared" si="23"/>
        <v>262.39999999999998</v>
      </c>
      <c r="U861" s="24">
        <f t="shared" si="23"/>
        <v>200.3</v>
      </c>
      <c r="V861" s="24">
        <f t="shared" si="23"/>
        <v>42.849999999999987</v>
      </c>
      <c r="W861" s="24">
        <f t="shared" si="23"/>
        <v>6.25</v>
      </c>
      <c r="X861" s="24">
        <f t="shared" si="23"/>
        <v>0.60000000000000009</v>
      </c>
      <c r="Y861" s="24">
        <f t="shared" si="23"/>
        <v>0</v>
      </c>
      <c r="Z861" s="24">
        <f t="shared" si="23"/>
        <v>0</v>
      </c>
      <c r="AA861" s="24">
        <f t="shared" si="23"/>
        <v>0</v>
      </c>
      <c r="AB861" s="24">
        <f t="shared" si="23"/>
        <v>0</v>
      </c>
      <c r="AC861" s="24">
        <f t="shared" si="23"/>
        <v>0</v>
      </c>
      <c r="AD861" s="24">
        <f t="shared" si="23"/>
        <v>0</v>
      </c>
      <c r="AE861" s="24">
        <f t="shared" si="23"/>
        <v>0.25</v>
      </c>
      <c r="AF861" s="27">
        <f t="shared" si="14"/>
        <v>18.35669781931464</v>
      </c>
    </row>
    <row r="862" spans="1:40" s="23" customFormat="1" ht="12">
      <c r="A862" s="23" t="s">
        <v>150</v>
      </c>
      <c r="B862" s="25">
        <f t="shared" si="19"/>
        <v>690.59999999999991</v>
      </c>
      <c r="C862" s="24">
        <f>SUM(C763:C858)</f>
        <v>64.55</v>
      </c>
      <c r="D862" s="24">
        <f t="shared" ref="D862:N862" si="24">SUM(D763:D858)</f>
        <v>533.89999999999986</v>
      </c>
      <c r="E862" s="24">
        <f t="shared" si="24"/>
        <v>0.95</v>
      </c>
      <c r="F862" s="24">
        <f t="shared" si="24"/>
        <v>73.400000000000006</v>
      </c>
      <c r="G862" s="24">
        <f t="shared" si="24"/>
        <v>16.900000000000006</v>
      </c>
      <c r="H862" s="24">
        <f t="shared" si="24"/>
        <v>0.2</v>
      </c>
      <c r="I862" s="24">
        <f t="shared" si="24"/>
        <v>0.5</v>
      </c>
      <c r="J862" s="24">
        <f t="shared" si="24"/>
        <v>0.2</v>
      </c>
      <c r="K862" s="24">
        <f t="shared" si="24"/>
        <v>0</v>
      </c>
      <c r="L862" s="24">
        <f t="shared" si="24"/>
        <v>0</v>
      </c>
      <c r="M862" s="24">
        <f t="shared" si="24"/>
        <v>0</v>
      </c>
      <c r="N862" s="24">
        <f t="shared" si="24"/>
        <v>0</v>
      </c>
      <c r="O862" s="23" t="s">
        <v>25</v>
      </c>
      <c r="P862" s="23" t="s">
        <v>150</v>
      </c>
      <c r="Q862" s="24">
        <f t="shared" ref="Q862:AE862" si="25">SUM(Q763:Q858)</f>
        <v>0</v>
      </c>
      <c r="R862" s="24">
        <f t="shared" si="25"/>
        <v>33.699999999999996</v>
      </c>
      <c r="S862" s="24">
        <f t="shared" si="25"/>
        <v>130.75</v>
      </c>
      <c r="T862" s="24">
        <f t="shared" si="25"/>
        <v>268.14999999999998</v>
      </c>
      <c r="U862" s="24">
        <f t="shared" si="25"/>
        <v>205.8</v>
      </c>
      <c r="V862" s="24">
        <f t="shared" si="25"/>
        <v>44.599999999999987</v>
      </c>
      <c r="W862" s="24">
        <f t="shared" si="25"/>
        <v>6.75</v>
      </c>
      <c r="X862" s="24">
        <f t="shared" si="25"/>
        <v>0.60000000000000009</v>
      </c>
      <c r="Y862" s="24">
        <f t="shared" si="25"/>
        <v>0</v>
      </c>
      <c r="Z862" s="24">
        <f t="shared" si="25"/>
        <v>0</v>
      </c>
      <c r="AA862" s="24">
        <f t="shared" si="25"/>
        <v>0</v>
      </c>
      <c r="AB862" s="24">
        <f t="shared" si="25"/>
        <v>0</v>
      </c>
      <c r="AC862" s="24">
        <f t="shared" si="25"/>
        <v>0</v>
      </c>
      <c r="AD862" s="24">
        <f t="shared" si="25"/>
        <v>0</v>
      </c>
      <c r="AE862" s="24">
        <f t="shared" si="25"/>
        <v>0.25</v>
      </c>
      <c r="AF862" s="27">
        <f t="shared" si="14"/>
        <v>18.385099913119028</v>
      </c>
    </row>
    <row r="864" spans="1:40">
      <c r="Q864" s="13" t="s">
        <v>36</v>
      </c>
      <c r="R864" s="13" t="s">
        <v>30</v>
      </c>
      <c r="S864" s="13" t="s">
        <v>35</v>
      </c>
      <c r="T864" s="13" t="s">
        <v>37</v>
      </c>
      <c r="U864" s="13" t="s">
        <v>38</v>
      </c>
      <c r="V864" s="13" t="s">
        <v>39</v>
      </c>
      <c r="W864" s="13" t="s">
        <v>40</v>
      </c>
      <c r="X864" s="13" t="s">
        <v>41</v>
      </c>
      <c r="Y864" s="13" t="s">
        <v>42</v>
      </c>
      <c r="Z864" s="13" t="s">
        <v>43</v>
      </c>
      <c r="AA864" s="13" t="s">
        <v>44</v>
      </c>
      <c r="AB864" s="13" t="s">
        <v>45</v>
      </c>
      <c r="AC864" s="13" t="s">
        <v>46</v>
      </c>
      <c r="AD864" s="13" t="s">
        <v>47</v>
      </c>
      <c r="AE864" s="13" t="s">
        <v>48</v>
      </c>
    </row>
    <row r="865" spans="15:31">
      <c r="Q865" s="13" t="s">
        <v>30</v>
      </c>
      <c r="R865" s="13" t="s">
        <v>35</v>
      </c>
      <c r="S865" s="13" t="s">
        <v>37</v>
      </c>
      <c r="T865" s="13" t="s">
        <v>38</v>
      </c>
      <c r="U865" s="13" t="s">
        <v>39</v>
      </c>
      <c r="V865" s="13" t="s">
        <v>40</v>
      </c>
      <c r="W865" s="13" t="s">
        <v>41</v>
      </c>
      <c r="X865" s="13" t="s">
        <v>42</v>
      </c>
      <c r="Y865" s="13" t="s">
        <v>43</v>
      </c>
      <c r="Z865" s="13" t="s">
        <v>44</v>
      </c>
      <c r="AA865" s="13" t="s">
        <v>45</v>
      </c>
      <c r="AB865" s="13" t="s">
        <v>46</v>
      </c>
      <c r="AC865" s="13" t="s">
        <v>47</v>
      </c>
      <c r="AD865" s="13" t="s">
        <v>48</v>
      </c>
      <c r="AE865" s="13" t="s">
        <v>50</v>
      </c>
    </row>
    <row r="866" spans="15:31"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</row>
    <row r="867" spans="15:31">
      <c r="O867" s="32">
        <f>SUM(Q867:AE867)</f>
        <v>690.6</v>
      </c>
      <c r="P867" s="32"/>
      <c r="Q867" s="33">
        <f>Q862</f>
        <v>0</v>
      </c>
      <c r="R867" s="33">
        <f>R862</f>
        <v>33.699999999999996</v>
      </c>
      <c r="S867" s="33">
        <f>S862</f>
        <v>130.75</v>
      </c>
      <c r="T867" s="33">
        <f>T862</f>
        <v>268.14999999999998</v>
      </c>
      <c r="U867" s="33">
        <f>U862</f>
        <v>205.8</v>
      </c>
      <c r="V867" s="33">
        <f>V862</f>
        <v>44.599999999999987</v>
      </c>
      <c r="W867" s="33">
        <f>W862</f>
        <v>6.75</v>
      </c>
      <c r="X867" s="33">
        <f>X862</f>
        <v>0.60000000000000009</v>
      </c>
      <c r="Y867" s="33">
        <f>Y862</f>
        <v>0</v>
      </c>
      <c r="Z867" s="33">
        <f>Z862</f>
        <v>0</v>
      </c>
      <c r="AA867" s="33">
        <f>AA862</f>
        <v>0</v>
      </c>
      <c r="AB867" s="33">
        <f>AB862</f>
        <v>0</v>
      </c>
      <c r="AC867" s="33">
        <f>AC862</f>
        <v>0</v>
      </c>
      <c r="AD867" s="33">
        <f>AD862</f>
        <v>0</v>
      </c>
      <c r="AE867" s="33">
        <f>AE862</f>
        <v>0.25</v>
      </c>
    </row>
    <row r="868" spans="15:31">
      <c r="Q868" s="33">
        <f>Q867+P868</f>
        <v>0</v>
      </c>
      <c r="R868" s="33">
        <f t="shared" ref="R868:AE868" si="26">R867+Q868</f>
        <v>33.699999999999996</v>
      </c>
      <c r="S868" s="33">
        <f t="shared" si="26"/>
        <v>164.45</v>
      </c>
      <c r="T868" s="33">
        <f t="shared" si="26"/>
        <v>432.59999999999997</v>
      </c>
      <c r="U868" s="33">
        <f t="shared" si="26"/>
        <v>638.4</v>
      </c>
      <c r="V868" s="33">
        <f t="shared" si="26"/>
        <v>683</v>
      </c>
      <c r="W868" s="33">
        <f t="shared" si="26"/>
        <v>689.75</v>
      </c>
      <c r="X868" s="33">
        <f t="shared" si="26"/>
        <v>690.35</v>
      </c>
      <c r="Y868" s="33">
        <f t="shared" si="26"/>
        <v>690.35</v>
      </c>
      <c r="Z868" s="33">
        <f t="shared" si="26"/>
        <v>690.35</v>
      </c>
      <c r="AA868" s="33">
        <f t="shared" si="26"/>
        <v>690.35</v>
      </c>
      <c r="AB868" s="33">
        <f t="shared" si="26"/>
        <v>690.35</v>
      </c>
      <c r="AC868" s="33">
        <f t="shared" si="26"/>
        <v>690.35</v>
      </c>
      <c r="AD868" s="33">
        <f t="shared" si="26"/>
        <v>690.35</v>
      </c>
      <c r="AE868" s="33">
        <f t="shared" si="26"/>
        <v>690.6</v>
      </c>
    </row>
    <row r="870" spans="15:31">
      <c r="U870" s="34">
        <v>20</v>
      </c>
    </row>
    <row r="872" spans="15:31">
      <c r="P872" t="s">
        <v>192</v>
      </c>
      <c r="R872" s="35" t="s">
        <v>193</v>
      </c>
      <c r="S872" s="36" t="s">
        <v>194</v>
      </c>
      <c r="T872">
        <f>0.85*AE868</f>
        <v>587.01</v>
      </c>
    </row>
    <row r="873" spans="15:31">
      <c r="S873" s="36"/>
    </row>
    <row r="874" spans="15:31">
      <c r="R874" s="35" t="s">
        <v>195</v>
      </c>
      <c r="S874" s="37" t="s">
        <v>194</v>
      </c>
      <c r="T874" s="38">
        <f>U870-0.5+(0.85*AE868-T868)*5/U867</f>
        <v>23.251457725947521</v>
      </c>
      <c r="U874" s="35" t="s">
        <v>196</v>
      </c>
    </row>
  </sheetData>
  <mergeCells count="1">
    <mergeCell ref="O867:P867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8"/>
  <sheetViews>
    <sheetView view="pageBreakPreview" zoomScale="60" workbookViewId="0">
      <selection activeCell="AA49" sqref="AA49"/>
    </sheetView>
  </sheetViews>
  <sheetFormatPr defaultRowHeight="13.2"/>
  <cols>
    <col min="1" max="1" width="15" bestFit="1" customWidth="1"/>
  </cols>
  <sheetData>
    <row r="1" spans="1:6" s="1" customFormat="1" ht="17.399999999999999">
      <c r="A1" s="1" t="s">
        <v>0</v>
      </c>
    </row>
    <row r="3" spans="1:6" ht="21">
      <c r="A3" t="str">
        <f>'Westbound Data'!A3</f>
        <v xml:space="preserve"> Report Id - CustomList-31</v>
      </c>
      <c r="F3" s="11" t="s">
        <v>11</v>
      </c>
    </row>
    <row r="4" spans="1:6">
      <c r="A4" t="str">
        <f>'Westbound Data'!A4</f>
        <v xml:space="preserve"> Site Name - TSP14413-09 </v>
      </c>
    </row>
    <row r="5" spans="1:6">
      <c r="A5" t="str">
        <f>'Westbound Data'!A5</f>
        <v xml:space="preserve"> Description - CHRISTCHURCH RD [20]M</v>
      </c>
    </row>
    <row r="6" spans="1:6">
      <c r="A6" t="str">
        <f>'Westbound Data'!A6</f>
        <v xml:space="preserve"> Direction - West</v>
      </c>
    </row>
    <row r="43" spans="1:3">
      <c r="A43" s="2" t="s">
        <v>1</v>
      </c>
    </row>
    <row r="44" spans="1:3">
      <c r="A44" s="2" t="s">
        <v>2</v>
      </c>
    </row>
    <row r="45" spans="1:3">
      <c r="A45" s="2" t="s">
        <v>4</v>
      </c>
    </row>
    <row r="46" spans="1:3" ht="15">
      <c r="A46" s="3" t="str">
        <f>'Westbound Data'!A9</f>
        <v>14 October 2019</v>
      </c>
      <c r="C46" s="5" t="s">
        <v>3</v>
      </c>
    </row>
    <row r="83" spans="1:1" ht="15">
      <c r="A83" s="3" t="str">
        <f>'Westbound Data'!A116</f>
        <v>15 October 2019</v>
      </c>
    </row>
    <row r="120" spans="1:1" ht="15">
      <c r="A120" s="3" t="str">
        <f>'Westbound Data'!A223</f>
        <v>16 October 2019</v>
      </c>
    </row>
    <row r="157" spans="1:1" ht="15">
      <c r="A157" s="3" t="str">
        <f>'Westbound Data'!A330</f>
        <v>17 October 2019</v>
      </c>
    </row>
    <row r="194" spans="1:1" ht="15">
      <c r="A194" s="4" t="str">
        <f>'Westbound Data'!A437</f>
        <v>18 October 2019</v>
      </c>
    </row>
    <row r="231" spans="1:1" ht="15">
      <c r="A231" s="4" t="str">
        <f>'Westbound Data'!A544</f>
        <v>19 October 2019</v>
      </c>
    </row>
    <row r="268" spans="1:1" ht="15">
      <c r="A268" s="4" t="str">
        <f>'Westbound Data'!A651</f>
        <v>20 October 2019</v>
      </c>
    </row>
  </sheetData>
  <pageMargins left="0.70866141732283472" right="0.70866141732283472" top="0.74803149606299213" bottom="0.74803149606299213" header="0.31496062992125984" footer="0.31496062992125984"/>
  <pageSetup scale="1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showGridLines="0" view="pageBreakPreview" zoomScaleSheetLayoutView="100" workbookViewId="0">
      <selection activeCell="K9" sqref="K9"/>
    </sheetView>
  </sheetViews>
  <sheetFormatPr defaultColWidth="9.109375" defaultRowHeight="15"/>
  <cols>
    <col min="1" max="3" width="9.109375" style="6"/>
    <col min="4" max="4" width="51.88671875" style="6" customWidth="1"/>
    <col min="5" max="16384" width="9.109375" style="6"/>
  </cols>
  <sheetData>
    <row r="1" spans="1:5" s="9" customFormat="1" ht="35.25" customHeight="1"/>
    <row r="2" spans="1:5" s="9" customFormat="1" ht="35.25" customHeight="1">
      <c r="A2" s="28"/>
      <c r="B2" s="28"/>
      <c r="C2" s="28"/>
      <c r="D2" s="28"/>
      <c r="E2" s="28"/>
    </row>
    <row r="3" spans="1:5" s="9" customFormat="1" ht="35.25" customHeight="1">
      <c r="A3" s="28"/>
      <c r="B3" s="28"/>
      <c r="C3" s="28"/>
      <c r="D3" s="28"/>
      <c r="E3" s="28"/>
    </row>
    <row r="4" spans="1:5" s="9" customFormat="1" ht="35.25" customHeight="1">
      <c r="A4" s="28"/>
      <c r="B4" s="28"/>
      <c r="C4" s="28"/>
      <c r="D4" s="28"/>
      <c r="E4" s="28"/>
    </row>
    <row r="5" spans="1:5" s="9" customFormat="1" ht="35.25" customHeight="1"/>
    <row r="6" spans="1:5" s="9" customFormat="1" ht="36" customHeight="1">
      <c r="C6" s="7"/>
      <c r="D6" s="8"/>
    </row>
    <row r="7" spans="1:5" s="9" customFormat="1" ht="36" customHeight="1">
      <c r="C7" s="7"/>
      <c r="D7" s="8"/>
    </row>
    <row r="8" spans="1:5" s="9" customFormat="1" ht="21.6">
      <c r="C8" s="7"/>
      <c r="D8" s="8"/>
    </row>
    <row r="9" spans="1:5" ht="36" customHeight="1">
      <c r="C9" s="7"/>
      <c r="D9" s="8"/>
    </row>
    <row r="10" spans="1:5" ht="36" customHeight="1">
      <c r="C10" s="7"/>
      <c r="D10" s="8"/>
    </row>
    <row r="11" spans="1:5" ht="36" customHeight="1">
      <c r="C11" s="7"/>
      <c r="D11" s="29"/>
      <c r="E11" s="29"/>
    </row>
    <row r="12" spans="1:5" ht="36" customHeight="1">
      <c r="C12" s="7"/>
      <c r="D12" s="29"/>
      <c r="E12" s="29"/>
    </row>
    <row r="13" spans="1:5" ht="36" customHeight="1">
      <c r="C13" s="7"/>
      <c r="D13" s="29"/>
      <c r="E13" s="29"/>
    </row>
  </sheetData>
  <mergeCells count="4">
    <mergeCell ref="A2:E4"/>
    <mergeCell ref="D11:E11"/>
    <mergeCell ref="D12:E12"/>
    <mergeCell ref="D13:E13"/>
  </mergeCells>
  <pageMargins left="0.59055118110236227" right="0.19685039370078741" top="0.74803149606299213" bottom="0.74803149606299213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Details</vt:lpstr>
      <vt:lpstr>Location Plan</vt:lpstr>
      <vt:lpstr>Eastbound Data</vt:lpstr>
      <vt:lpstr>Eastbound Virtual Week</vt:lpstr>
      <vt:lpstr>Eastbound Chart</vt:lpstr>
      <vt:lpstr>Westbound Data</vt:lpstr>
      <vt:lpstr>Westbound Virtual Week</vt:lpstr>
      <vt:lpstr>Westbound Chart</vt:lpstr>
      <vt:lpstr>ARX Classification</vt:lpstr>
      <vt:lpstr>'ARX Classification'!Print_Area</vt:lpstr>
      <vt:lpstr>Details!Print_Area</vt:lpstr>
      <vt:lpstr>'Eastbound Chart'!Print_Area</vt:lpstr>
      <vt:lpstr>'Location Plan'!Print_Area</vt:lpstr>
      <vt:lpstr>'Westbound Chart'!Print_Area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</dc:creator>
  <cp:lastModifiedBy>Francis Molisso</cp:lastModifiedBy>
  <cp:lastPrinted>2017-07-17T13:10:09Z</cp:lastPrinted>
  <dcterms:created xsi:type="dcterms:W3CDTF">2012-03-04T10:34:18Z</dcterms:created>
  <dcterms:modified xsi:type="dcterms:W3CDTF">2019-11-18T17:53:10Z</dcterms:modified>
</cp:coreProperties>
</file>